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75" i="1" l="1"/>
  <c r="L274" i="1"/>
  <c r="J274" i="1"/>
  <c r="I274" i="1"/>
  <c r="H274" i="1"/>
  <c r="G274" i="1"/>
  <c r="F274" i="1"/>
  <c r="B265" i="1"/>
  <c r="L264" i="1"/>
  <c r="J264" i="1"/>
  <c r="I264" i="1"/>
  <c r="H264" i="1"/>
  <c r="G264" i="1"/>
  <c r="F264" i="1"/>
  <c r="B258" i="1"/>
  <c r="L257" i="1"/>
  <c r="J257" i="1"/>
  <c r="I257" i="1"/>
  <c r="H257" i="1"/>
  <c r="G257" i="1"/>
  <c r="F257" i="1"/>
  <c r="B248" i="1"/>
  <c r="L247" i="1"/>
  <c r="J247" i="1"/>
  <c r="I247" i="1"/>
  <c r="H247" i="1"/>
  <c r="G247" i="1"/>
  <c r="F247" i="1"/>
  <c r="B241" i="1"/>
  <c r="A241" i="1"/>
  <c r="L240" i="1"/>
  <c r="J240" i="1"/>
  <c r="I240" i="1"/>
  <c r="H240" i="1"/>
  <c r="G240" i="1"/>
  <c r="F240" i="1"/>
  <c r="B231" i="1"/>
  <c r="A231" i="1"/>
  <c r="L230" i="1"/>
  <c r="J230" i="1"/>
  <c r="I230" i="1"/>
  <c r="H230" i="1"/>
  <c r="G230" i="1"/>
  <c r="F230" i="1"/>
  <c r="B223" i="1"/>
  <c r="A223" i="1"/>
  <c r="L222" i="1"/>
  <c r="J222" i="1"/>
  <c r="I222" i="1"/>
  <c r="H222" i="1"/>
  <c r="G222" i="1"/>
  <c r="F222" i="1"/>
  <c r="B213" i="1"/>
  <c r="A213" i="1"/>
  <c r="L212" i="1"/>
  <c r="J212" i="1"/>
  <c r="I212" i="1"/>
  <c r="H212" i="1"/>
  <c r="G212" i="1"/>
  <c r="F212" i="1"/>
  <c r="B206" i="1"/>
  <c r="A206" i="1"/>
  <c r="L205" i="1"/>
  <c r="J205" i="1"/>
  <c r="I205" i="1"/>
  <c r="H205" i="1"/>
  <c r="G205" i="1"/>
  <c r="F205" i="1"/>
  <c r="B196" i="1"/>
  <c r="L195" i="1"/>
  <c r="J195" i="1"/>
  <c r="I195" i="1"/>
  <c r="H195" i="1"/>
  <c r="G195" i="1"/>
  <c r="F195" i="1"/>
  <c r="G241" i="1" l="1"/>
  <c r="I241" i="1"/>
  <c r="J223" i="1"/>
  <c r="I223" i="1"/>
  <c r="L223" i="1"/>
  <c r="H223" i="1"/>
  <c r="G206" i="1"/>
  <c r="I275" i="1"/>
  <c r="H206" i="1"/>
  <c r="L275" i="1"/>
  <c r="J258" i="1"/>
  <c r="J275" i="1"/>
  <c r="L258" i="1"/>
  <c r="H258" i="1"/>
  <c r="I258" i="1"/>
  <c r="L241" i="1"/>
  <c r="J241" i="1"/>
  <c r="H241" i="1"/>
  <c r="F241" i="1"/>
  <c r="G223" i="1"/>
  <c r="F223" i="1"/>
  <c r="L206" i="1"/>
  <c r="J206" i="1"/>
  <c r="I206" i="1"/>
  <c r="F206" i="1"/>
  <c r="H275" i="1"/>
  <c r="G258" i="1"/>
  <c r="F258" i="1"/>
  <c r="G275" i="1"/>
  <c r="F275" i="1"/>
  <c r="B188" i="1"/>
  <c r="A188" i="1"/>
  <c r="L187" i="1"/>
  <c r="J187" i="1"/>
  <c r="I187" i="1"/>
  <c r="H187" i="1"/>
  <c r="G187" i="1"/>
  <c r="F187" i="1"/>
  <c r="B179" i="1"/>
  <c r="A179" i="1"/>
  <c r="L178" i="1"/>
  <c r="J178" i="1"/>
  <c r="I178" i="1"/>
  <c r="H178" i="1"/>
  <c r="G178" i="1"/>
  <c r="F178" i="1"/>
  <c r="F188" i="1" s="1"/>
  <c r="B170" i="1"/>
  <c r="A170" i="1"/>
  <c r="L169" i="1"/>
  <c r="J169" i="1"/>
  <c r="I169" i="1"/>
  <c r="H169" i="1"/>
  <c r="G169" i="1"/>
  <c r="F169" i="1"/>
  <c r="B160" i="1"/>
  <c r="A160" i="1"/>
  <c r="L159" i="1"/>
  <c r="J159" i="1"/>
  <c r="I159" i="1"/>
  <c r="H159" i="1"/>
  <c r="G159" i="1"/>
  <c r="F159" i="1"/>
  <c r="B151" i="1"/>
  <c r="A151" i="1"/>
  <c r="L150" i="1"/>
  <c r="J150" i="1"/>
  <c r="I150" i="1"/>
  <c r="H150" i="1"/>
  <c r="G150" i="1"/>
  <c r="F150" i="1"/>
  <c r="B141" i="1"/>
  <c r="A141" i="1"/>
  <c r="L140" i="1"/>
  <c r="J140" i="1"/>
  <c r="J151" i="1" s="1"/>
  <c r="I140" i="1"/>
  <c r="H140" i="1"/>
  <c r="G140" i="1"/>
  <c r="G151" i="1" s="1"/>
  <c r="F140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G121" i="1"/>
  <c r="F121" i="1"/>
  <c r="F132" i="1" s="1"/>
  <c r="B115" i="1"/>
  <c r="A115" i="1"/>
  <c r="L114" i="1"/>
  <c r="J114" i="1"/>
  <c r="I114" i="1"/>
  <c r="H114" i="1"/>
  <c r="G114" i="1"/>
  <c r="F114" i="1"/>
  <c r="B105" i="1"/>
  <c r="A105" i="1"/>
  <c r="L104" i="1"/>
  <c r="J104" i="1"/>
  <c r="I104" i="1"/>
  <c r="H104" i="1"/>
  <c r="G104" i="1"/>
  <c r="G115" i="1" s="1"/>
  <c r="F104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F96" i="1" s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H48" i="1"/>
  <c r="G48" i="1"/>
  <c r="G59" i="1" s="1"/>
  <c r="F48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F23" i="1" s="1"/>
  <c r="G170" i="1" l="1"/>
  <c r="I151" i="1"/>
  <c r="F151" i="1"/>
  <c r="J132" i="1"/>
  <c r="J115" i="1"/>
  <c r="I115" i="1"/>
  <c r="J96" i="1"/>
  <c r="J59" i="1"/>
  <c r="H188" i="1"/>
  <c r="L132" i="1"/>
  <c r="F59" i="1"/>
  <c r="L151" i="1"/>
  <c r="H151" i="1"/>
  <c r="J77" i="1"/>
  <c r="G188" i="1"/>
  <c r="L170" i="1"/>
  <c r="J170" i="1"/>
  <c r="I170" i="1"/>
  <c r="F170" i="1"/>
  <c r="H132" i="1"/>
  <c r="G132" i="1"/>
  <c r="L115" i="1"/>
  <c r="H115" i="1"/>
  <c r="F115" i="1"/>
  <c r="L96" i="1"/>
  <c r="G96" i="1"/>
  <c r="H96" i="1"/>
  <c r="L77" i="1"/>
  <c r="G77" i="1"/>
  <c r="H77" i="1"/>
  <c r="I77" i="1"/>
  <c r="F77" i="1"/>
  <c r="L59" i="1"/>
  <c r="I59" i="1"/>
  <c r="L41" i="1"/>
  <c r="I41" i="1"/>
  <c r="G41" i="1"/>
  <c r="H41" i="1"/>
  <c r="F41" i="1"/>
  <c r="L23" i="1"/>
  <c r="G23" i="1"/>
  <c r="I23" i="1"/>
  <c r="I188" i="1"/>
  <c r="I96" i="1"/>
  <c r="J23" i="1"/>
  <c r="H170" i="1"/>
  <c r="I132" i="1"/>
  <c r="H23" i="1"/>
  <c r="H59" i="1"/>
  <c r="J41" i="1"/>
  <c r="J188" i="1"/>
  <c r="L188" i="1"/>
  <c r="G276" i="1" l="1"/>
  <c r="F276" i="1"/>
  <c r="I276" i="1"/>
  <c r="L276" i="1"/>
  <c r="H276" i="1"/>
  <c r="J276" i="1"/>
</calcChain>
</file>

<file path=xl/sharedStrings.xml><?xml version="1.0" encoding="utf-8"?>
<sst xmlns="http://schemas.openxmlformats.org/spreadsheetml/2006/main" count="566" uniqueCount="230">
  <si>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</si>
  <si>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</si>
  <si>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</si>
  <si>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</si>
  <si>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</si>
  <si>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</si>
  <si>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</si>
  <si>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</si>
  <si>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</si>
  <si>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</si>
  <si>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</si>
  <si>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</si>
  <si>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</si>
  <si>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</si>
  <si>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</si>
  <si>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</si>
  <si>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</si>
  <si>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</si>
  <si>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</si>
  <si>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</si>
  <si>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</si>
  <si>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</si>
  <si>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</si>
  <si>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</si>
  <si>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</si>
  <si>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</si>
  <si>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</si>
  <si>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</si>
  <si>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</si>
  <si>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</si>
  <si>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</si>
  <si>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</si>
  <si>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</si>
  <si>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</si>
  <si>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</si>
  <si>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</si>
  <si>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</si>
  <si>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</si>
  <si>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</si>
  <si>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ржаной</t>
  </si>
  <si>
    <t>№311-2004</t>
  </si>
  <si>
    <t>№685 - 2003</t>
  </si>
  <si>
    <t>Рассольник домашний с птицей, со сметаной</t>
  </si>
  <si>
    <t>Пюре картофельное</t>
  </si>
  <si>
    <t>Кисель из свежих ягод</t>
  </si>
  <si>
    <t>хлеб пшеничный</t>
  </si>
  <si>
    <t>№132-2013</t>
  </si>
  <si>
    <t>№520-2004</t>
  </si>
  <si>
    <t>№505-2013</t>
  </si>
  <si>
    <t>Бутерброд с сыром</t>
  </si>
  <si>
    <t>Кофейный напиток</t>
  </si>
  <si>
    <t>Хлеб пшеничный</t>
  </si>
  <si>
    <t>№3-2004</t>
  </si>
  <si>
    <t>Суп гороховый с гренками, с мясом</t>
  </si>
  <si>
    <t>Компот из кураги</t>
  </si>
  <si>
    <t>Хлеб ржаной</t>
  </si>
  <si>
    <t>№139-2004</t>
  </si>
  <si>
    <t>№224-2004</t>
  </si>
  <si>
    <t>№ 638-2004</t>
  </si>
  <si>
    <t>Бутерброд с маслом</t>
  </si>
  <si>
    <t>Запеканка "Царская" из творога с молоком сгущенным</t>
  </si>
  <si>
    <t>Какао с молоком</t>
  </si>
  <si>
    <t>№1-2004</t>
  </si>
  <si>
    <t>№10/5-2011</t>
  </si>
  <si>
    <t>№642-1996</t>
  </si>
  <si>
    <t>Борщ с капустой и картофелем, со сметаной</t>
  </si>
  <si>
    <t>Компот из урюка</t>
  </si>
  <si>
    <t>№110-2004</t>
  </si>
  <si>
    <t>№638-2004</t>
  </si>
  <si>
    <t>№284-1996</t>
  </si>
  <si>
    <t>Винегрет овощной с фасолью</t>
  </si>
  <si>
    <t>Котлеты из мяса</t>
  </si>
  <si>
    <t>Сложный гарнир</t>
  </si>
  <si>
    <t>Компот из свежих плодов</t>
  </si>
  <si>
    <t>№76-2013</t>
  </si>
  <si>
    <t>№148-2004</t>
  </si>
  <si>
    <t>№451-2004</t>
  </si>
  <si>
    <t>№534,№520-2004</t>
  </si>
  <si>
    <t>№585-1996</t>
  </si>
  <si>
    <t>Чай с лимоном</t>
  </si>
  <si>
    <t>№686-2004</t>
  </si>
  <si>
    <t>№458-2006</t>
  </si>
  <si>
    <t>Фрикасе из птицы</t>
  </si>
  <si>
    <t>Рис припущенный</t>
  </si>
  <si>
    <t>Напиток из шиповника</t>
  </si>
  <si>
    <t>34-2004</t>
  </si>
  <si>
    <t>№493-2004</t>
  </si>
  <si>
    <t>№512-2004</t>
  </si>
  <si>
    <t>№705-2004</t>
  </si>
  <si>
    <t>Каша пшенная молочная с маслом</t>
  </si>
  <si>
    <t>Шоколадный напиток</t>
  </si>
  <si>
    <t>№267-2013</t>
  </si>
  <si>
    <t>№621-2013</t>
  </si>
  <si>
    <t>фрукт</t>
  </si>
  <si>
    <t>№513-2013</t>
  </si>
  <si>
    <t>№686- 2004</t>
  </si>
  <si>
    <t>Компот из ягод</t>
  </si>
  <si>
    <t>№111-2004</t>
  </si>
  <si>
    <t>№511-2013</t>
  </si>
  <si>
    <t>Чай со смородиной и сахаром</t>
  </si>
  <si>
    <t>№390-2013</t>
  </si>
  <si>
    <t>Суфле "Чизкейк" (творожное с печеньем) с молоком сгущеным</t>
  </si>
  <si>
    <t>№19/5-2011</t>
  </si>
  <si>
    <t>№690-2004</t>
  </si>
  <si>
    <t>Салат из свежих помидоров</t>
  </si>
  <si>
    <t>Рагу овощное</t>
  </si>
  <si>
    <t>Кисель из свеж. замороженных ягод</t>
  </si>
  <si>
    <t>№22-2013</t>
  </si>
  <si>
    <t>№541-2004</t>
  </si>
  <si>
    <t>№685-2004</t>
  </si>
  <si>
    <t>Сок фруктовый в ассортименте</t>
  </si>
  <si>
    <t>№34-2004</t>
  </si>
  <si>
    <t>№518-2013</t>
  </si>
  <si>
    <t>Каша "Дружба" с маслом</t>
  </si>
  <si>
    <t>№260-2013</t>
  </si>
  <si>
    <t>Колобки мясо-картофельные с соусом</t>
  </si>
  <si>
    <t>№316-2006</t>
  </si>
  <si>
    <t>Котлета из мяса</t>
  </si>
  <si>
    <t>Запеканка из творога с молоком сгущенным</t>
  </si>
  <si>
    <t>Компот из вишен и яблок</t>
  </si>
  <si>
    <t>Биточки по-белорусски</t>
  </si>
  <si>
    <t>№467-2004</t>
  </si>
  <si>
    <t>№520,534-2004</t>
  </si>
  <si>
    <t>Рассольник Ленинградский с мясом и сметаной</t>
  </si>
  <si>
    <t>Рагу из овощей</t>
  </si>
  <si>
    <t>№129-1996</t>
  </si>
  <si>
    <t>Директор</t>
  </si>
  <si>
    <t>№10-2004, № 106-2013</t>
  </si>
  <si>
    <t>Бутерброд с джемом, яйца вареные</t>
  </si>
  <si>
    <t>№2-2004, №300 - 2013</t>
  </si>
  <si>
    <t>фрукты в ассортименте</t>
  </si>
  <si>
    <t>Никифорова М.В.</t>
  </si>
  <si>
    <t>йогурт</t>
  </si>
  <si>
    <t xml:space="preserve">Йогурт </t>
  </si>
  <si>
    <t>Кондитерское изделие</t>
  </si>
  <si>
    <t>конд.изд.</t>
  </si>
  <si>
    <t>МАОУ СОШ № 2 г. Советский</t>
  </si>
  <si>
    <t>Бутерброд горячий с сыром, яйцо вареное</t>
  </si>
  <si>
    <t>№10-2004, № 300-2013</t>
  </si>
  <si>
    <t>Каша ячневая с маслом</t>
  </si>
  <si>
    <t>Фрукты в ассортименте</t>
  </si>
  <si>
    <t>Икра свекольная</t>
  </si>
  <si>
    <t>№119 - 2013</t>
  </si>
  <si>
    <t>Гуляш</t>
  </si>
  <si>
    <t>№ 437-2004</t>
  </si>
  <si>
    <t>Котлета рыбная запеченная, пюре картофельное</t>
  </si>
  <si>
    <t>№3888-2004, №520-2004</t>
  </si>
  <si>
    <t>Овощи свежие, огурцы (нарезанные)</t>
  </si>
  <si>
    <t>№ 59-2013</t>
  </si>
  <si>
    <t>Курица запеченная</t>
  </si>
  <si>
    <t>№494-2004</t>
  </si>
  <si>
    <t>№ 54-6гн-2020-2021</t>
  </si>
  <si>
    <t>Салат "Степной" из разных овощей</t>
  </si>
  <si>
    <t>№25-2004</t>
  </si>
  <si>
    <t>"Ёжики" из мяса с рисом, с соусом</t>
  </si>
  <si>
    <t>Макаронные изделия отварные</t>
  </si>
  <si>
    <t>№516-2004</t>
  </si>
  <si>
    <t>Бутерброд с джемом</t>
  </si>
  <si>
    <t>№2-2004</t>
  </si>
  <si>
    <t>Омлет натуральный с маслом, с подгарнировкой, икра морковная</t>
  </si>
  <si>
    <t xml:space="preserve"> </t>
  </si>
  <si>
    <t>Суп-лапша домашняя</t>
  </si>
  <si>
    <t>Компот из сухофруктов</t>
  </si>
  <si>
    <t>№639-2004</t>
  </si>
  <si>
    <t>Жаркое из птицы, овощи на подгарнировку (помидор)</t>
  </si>
  <si>
    <t>№448-1996, № 106-2013</t>
  </si>
  <si>
    <t>Салат "Зимний"</t>
  </si>
  <si>
    <t>№ 32/1-2011</t>
  </si>
  <si>
    <t>Свекольник с мясными фрикадельками,со сметаной</t>
  </si>
  <si>
    <t>Рыба запеченная со сметаной и сыром</t>
  </si>
  <si>
    <t>№341-2013</t>
  </si>
  <si>
    <t>Бутерброд с сыром, яйцо вареное</t>
  </si>
  <si>
    <t>№3-2004, № 300-2013</t>
  </si>
  <si>
    <t>Икра овощная</t>
  </si>
  <si>
    <t>№118-2013</t>
  </si>
  <si>
    <t>№ 129-1996</t>
  </si>
  <si>
    <t>Жаркое по-домашнему</t>
  </si>
  <si>
    <t>№436-2004</t>
  </si>
  <si>
    <t>№ 639-2004</t>
  </si>
  <si>
    <t>Бутерброд горячий с сыром, овощи на подгарнировку (помидоры)</t>
  </si>
  <si>
    <t>Биточки рыбные, пюре картофельное</t>
  </si>
  <si>
    <t>№345-2013, №520-2004</t>
  </si>
  <si>
    <t>Салат"Овощной"</t>
  </si>
  <si>
    <t>№16/1-2011</t>
  </si>
  <si>
    <t>Борщ "Сибирский" с фрикадельками со сметаной</t>
  </si>
  <si>
    <t>№ 512-2004</t>
  </si>
  <si>
    <t>№451-2004, №510-2004, №15/1-2011</t>
  </si>
  <si>
    <t>№ 685-2004</t>
  </si>
  <si>
    <t>№ 458-2006</t>
  </si>
  <si>
    <t>Салат картофельный с солеными огурцами и зеленым горошком</t>
  </si>
  <si>
    <t>№75-2013</t>
  </si>
  <si>
    <t>Щи из свежей капусты с картофелем, с мясными фрикадельками, со сметаной</t>
  </si>
  <si>
    <t>№124-2004</t>
  </si>
  <si>
    <t>Салат из свеклы с сыром</t>
  </si>
  <si>
    <t>№55-2013</t>
  </si>
  <si>
    <t>Суп из овощей с мясом</t>
  </si>
  <si>
    <t>№14/2-2011</t>
  </si>
  <si>
    <t>Рулет с луком и яйцом</t>
  </si>
  <si>
    <t>№458-2004</t>
  </si>
  <si>
    <t>Плов из птицы, овощи натуральные на подгпрнировку (помидоры)</t>
  </si>
  <si>
    <t>№406-2013, №106-2013</t>
  </si>
  <si>
    <t>Свекольник на мясном бульоне со сметаной</t>
  </si>
  <si>
    <t>Запеканка картофельная с мясом отварным, с маслом</t>
  </si>
  <si>
    <t>№157-2004</t>
  </si>
  <si>
    <t>Бефстроганов из отварной говядины</t>
  </si>
  <si>
    <t>54-1м-2020,2021</t>
  </si>
  <si>
    <t>Биточки рубленные с соусом , булгур припущенный</t>
  </si>
  <si>
    <t>№498-2004, №601-2004, №54-22г-2020</t>
  </si>
  <si>
    <t>Салат "Несвижский"</t>
  </si>
  <si>
    <t>№ 63-2004</t>
  </si>
  <si>
    <t>Котлета по-хлыновски</t>
  </si>
  <si>
    <t>№454-2004</t>
  </si>
  <si>
    <t>№ 313-2013</t>
  </si>
  <si>
    <t>Икра морковная</t>
  </si>
  <si>
    <t>№119-2013</t>
  </si>
  <si>
    <t>Рыба, запеченная в сухарной корочке с маслом</t>
  </si>
  <si>
    <t>№ 6/7-2011</t>
  </si>
  <si>
    <t>Картофель толченый, по-деревенски</t>
  </si>
  <si>
    <t>№ 208-2013</t>
  </si>
  <si>
    <t>Биточки из мяса с соусом, рис припущенный</t>
  </si>
  <si>
    <t>№451-2004, №512-2004, №602-2004</t>
  </si>
  <si>
    <t>Салат из свеклы с яблоками и зеленым горошком</t>
  </si>
  <si>
    <t>№60 -2013</t>
  </si>
  <si>
    <t>Тефтели рыбные с маслом, пюре картофельное</t>
  </si>
  <si>
    <t>№349-2013, №520-2004</t>
  </si>
  <si>
    <t>№54-6гн-2020-2021</t>
  </si>
  <si>
    <t>Салат из моркови с сыром</t>
  </si>
  <si>
    <t>№56-2013</t>
  </si>
  <si>
    <t>Суп крестьянский с крупой с мясными фрикадельками со сметаной</t>
  </si>
  <si>
    <t>Котлеты из мяса, каша гречневая, овощи свежие на подгарнировку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</si>
</sst>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4" borderId="2" xfId="0" applyFill="1" applyBorder="1"/>
    <xf numFmtId="0" fontId="0" fillId="4" borderId="2" xfId="0" applyFill="1" applyBorder="1" applyAlignment="1">
      <alignment horizontal="left"/>
    </xf>
    <xf numFmtId="0" fontId="0" fillId="4" borderId="2" xfId="0" applyNumberFormat="1" applyFill="1" applyBorder="1" applyAlignment="1">
      <alignment vertical="center" wrapText="1"/>
    </xf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left" vertical="center"/>
    </xf>
    <xf numFmtId="2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0" fontId="0" fillId="4" borderId="4" xfId="0" applyFill="1" applyBorder="1" applyAlignment="1">
      <alignment horizontal="left"/>
    </xf>
    <xf numFmtId="16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NumberFormat="1" applyFill="1" applyBorder="1" applyAlignment="1">
      <alignment vertical="center" wrapText="1"/>
    </xf>
    <xf numFmtId="0" fontId="0" fillId="4" borderId="2" xfId="0" applyFill="1" applyBorder="1" applyAlignment="1">
      <alignment horizontal="left" wrapText="1"/>
    </xf>
    <xf numFmtId="0" fontId="0" fillId="4" borderId="2" xfId="0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4" borderId="2" xfId="0" applyNumberForma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4" borderId="4" xfId="0" applyFont="1" applyFill="1" applyBorder="1"/>
    <xf numFmtId="0" fontId="6" fillId="0" borderId="5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13" fillId="4" borderId="2" xfId="0" applyFont="1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 vertical="center" wrapText="1"/>
    </xf>
    <xf numFmtId="0" fontId="0" fillId="0" borderId="25" xfId="0" applyBorder="1"/>
    <xf numFmtId="0" fontId="0" fillId="0" borderId="21" xfId="0" applyBorder="1"/>
    <xf numFmtId="0" fontId="0" fillId="0" borderId="2" xfId="0" applyFill="1" applyBorder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wrapText="1"/>
    </xf>
    <xf numFmtId="0" fontId="0" fillId="4" borderId="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30" xfId="0" applyNumberFormat="1" applyFill="1" applyBorder="1" applyAlignment="1">
      <alignment horizontal="center" vertical="center"/>
    </xf>
    <xf numFmtId="0" fontId="0" fillId="4" borderId="32" xfId="0" applyFill="1" applyBorder="1" applyAlignment="1">
      <alignment wrapText="1"/>
    </xf>
    <xf numFmtId="0" fontId="0" fillId="4" borderId="32" xfId="0" applyFill="1" applyBorder="1" applyAlignment="1" applyProtection="1">
      <alignment wrapText="1"/>
      <protection locked="0"/>
    </xf>
    <xf numFmtId="0" fontId="0" fillId="0" borderId="2" xfId="0" applyFill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8" xfId="0" applyFill="1" applyBorder="1"/>
    <xf numFmtId="0" fontId="0" fillId="4" borderId="2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center" vertical="center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Protection="1">
      <protection locked="0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0" fillId="4" borderId="4" xfId="0" applyNumberForma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0" fillId="4" borderId="5" xfId="0" applyFill="1" applyBorder="1" applyAlignment="1">
      <alignment horizontal="left" vertical="center"/>
    </xf>
    <xf numFmtId="0" fontId="0" fillId="4" borderId="36" xfId="0" applyFill="1" applyBorder="1" applyAlignment="1">
      <alignment horizontal="left" vertical="center"/>
    </xf>
    <xf numFmtId="0" fontId="0" fillId="4" borderId="20" xfId="0" applyFill="1" applyBorder="1" applyAlignment="1">
      <alignment horizontal="center" vertical="center"/>
    </xf>
    <xf numFmtId="0" fontId="0" fillId="4" borderId="5" xfId="0" applyFill="1" applyBorder="1"/>
    <xf numFmtId="0" fontId="0" fillId="0" borderId="2" xfId="0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37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38" xfId="0" applyFill="1" applyBorder="1" applyAlignment="1">
      <alignment wrapText="1"/>
    </xf>
    <xf numFmtId="0" fontId="0" fillId="4" borderId="19" xfId="0" applyFill="1" applyBorder="1"/>
    <xf numFmtId="0" fontId="0" fillId="4" borderId="38" xfId="0" applyFill="1" applyBorder="1"/>
    <xf numFmtId="164" fontId="0" fillId="4" borderId="24" xfId="0" applyNumberFormat="1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 vertical="center"/>
    </xf>
    <xf numFmtId="0" fontId="0" fillId="0" borderId="28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4" borderId="8" xfId="0" applyFill="1" applyBorder="1" applyAlignment="1">
      <alignment horizontal="center" vertical="center"/>
    </xf>
    <xf numFmtId="0" fontId="0" fillId="0" borderId="2" xfId="0" applyBorder="1" applyAlignment="1"/>
    <xf numFmtId="2" fontId="0" fillId="4" borderId="29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1" xfId="0" applyFont="1" applyFill="1" applyBorder="1" applyAlignment="1">
      <alignment wrapText="1"/>
    </xf>
    <xf numFmtId="0" fontId="0" fillId="0" borderId="27" xfId="0" applyBorder="1" applyAlignment="1">
      <alignment vertical="center"/>
    </xf>
    <xf numFmtId="0" fontId="1" fillId="4" borderId="2" xfId="0" applyFont="1" applyFill="1" applyBorder="1" applyAlignment="1">
      <alignment wrapText="1"/>
    </xf>
    <xf numFmtId="0" fontId="1" fillId="4" borderId="31" xfId="0" applyFont="1" applyFill="1" applyBorder="1" applyAlignment="1"/>
    <xf numFmtId="0" fontId="1" fillId="4" borderId="2" xfId="0" applyFont="1" applyFill="1" applyBorder="1" applyAlignment="1">
      <alignment horizontal="left" wrapText="1"/>
    </xf>
    <xf numFmtId="0" fontId="1" fillId="4" borderId="32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>
      <alignment horizontal="left"/>
    </xf>
    <xf numFmtId="0" fontId="1" fillId="4" borderId="2" xfId="0" applyFont="1" applyFill="1" applyBorder="1"/>
    <xf numFmtId="0" fontId="1" fillId="4" borderId="2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>
      <alignment wrapText="1"/>
    </xf>
    <xf numFmtId="0" fontId="1" fillId="4" borderId="4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tabSelected="1" workbookViewId="0">
      <pane xSplit="4" ySplit="5" topLeftCell="E258" activePane="bottomRight" state="frozen"/>
      <selection pane="topRight" activeCell="E1" sqref="E1"/>
      <selection pane="bottomLeft" activeCell="A6" sqref="A6"/>
      <selection pane="bottomRight" activeCell="Q264" sqref="Q264"/>
    </sheetView>
  </sheetViews>
  <sheetFormatPr defaultColWidth="9.109375" defaultRowHeight="13.2" x14ac:dyDescent="0.25"/>
  <cols>
    <col min="1" max="1" width="6.44140625" style="2" customWidth="1"/>
    <col min="2" max="2" width="6.33203125" style="2" customWidth="1"/>
    <col min="3" max="3" width="9.109375" style="1"/>
    <col min="4" max="4" width="11.5546875" style="1" customWidth="1"/>
    <col min="5" max="5" width="52.5546875" style="2" customWidth="1"/>
    <col min="6" max="6" width="9.5546875" style="2" customWidth="1"/>
    <col min="7" max="7" width="10" style="2" customWidth="1"/>
    <col min="8" max="8" width="8.6640625" style="2" customWidth="1"/>
    <col min="9" max="9" width="8.441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56" t="s">
        <v>136</v>
      </c>
      <c r="D1" s="157"/>
      <c r="E1" s="157"/>
      <c r="F1" s="11" t="s">
        <v>16</v>
      </c>
      <c r="G1" s="2" t="s">
        <v>17</v>
      </c>
      <c r="H1" s="158" t="s">
        <v>126</v>
      </c>
      <c r="I1" s="158"/>
      <c r="J1" s="158"/>
      <c r="K1" s="158"/>
    </row>
    <row r="2" spans="1:12" ht="17.399999999999999" x14ac:dyDescent="0.25">
      <c r="A2" s="29" t="s">
        <v>6</v>
      </c>
      <c r="C2" s="2"/>
      <c r="G2" s="2" t="s">
        <v>18</v>
      </c>
      <c r="H2" s="158" t="s">
        <v>131</v>
      </c>
      <c r="I2" s="158"/>
      <c r="J2" s="158"/>
      <c r="K2" s="158"/>
    </row>
    <row r="3" spans="1:12" ht="17.25" customHeight="1" x14ac:dyDescent="0.25">
      <c r="A3" s="4" t="s">
        <v>8</v>
      </c>
      <c r="C3" s="2"/>
      <c r="D3" s="3"/>
      <c r="E3" s="32" t="s">
        <v>9</v>
      </c>
      <c r="G3" s="2" t="s">
        <v>19</v>
      </c>
      <c r="H3" s="39">
        <v>13</v>
      </c>
      <c r="I3" s="39">
        <v>1</v>
      </c>
      <c r="J3" s="40">
        <v>2025</v>
      </c>
      <c r="K3" s="41"/>
    </row>
    <row r="4" spans="1:12" ht="13.8" thickBot="1" x14ac:dyDescent="0.3">
      <c r="C4" s="2"/>
      <c r="D4" s="4"/>
      <c r="H4" s="38" t="s">
        <v>35</v>
      </c>
      <c r="I4" s="38" t="s">
        <v>36</v>
      </c>
      <c r="J4" s="38" t="s">
        <v>37</v>
      </c>
    </row>
    <row r="5" spans="1:12" ht="21" thickBot="1" x14ac:dyDescent="0.3">
      <c r="A5" s="36" t="s">
        <v>14</v>
      </c>
      <c r="B5" s="37" t="s">
        <v>15</v>
      </c>
      <c r="C5" s="30" t="s">
        <v>0</v>
      </c>
      <c r="D5" s="30" t="s">
        <v>13</v>
      </c>
      <c r="E5" s="30" t="s">
        <v>12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1" t="s">
        <v>34</v>
      </c>
    </row>
    <row r="6" spans="1:12" ht="43.2" x14ac:dyDescent="0.3">
      <c r="A6" s="22">
        <v>1</v>
      </c>
      <c r="B6" s="14">
        <v>1</v>
      </c>
      <c r="C6" s="45" t="s">
        <v>20</v>
      </c>
      <c r="D6" s="7" t="s">
        <v>25</v>
      </c>
      <c r="E6" s="53" t="s">
        <v>137</v>
      </c>
      <c r="F6" s="54">
        <v>75</v>
      </c>
      <c r="G6" s="55">
        <v>10.9</v>
      </c>
      <c r="H6" s="55">
        <v>10.5</v>
      </c>
      <c r="I6" s="55">
        <v>8.1999999999999993</v>
      </c>
      <c r="J6" s="56">
        <v>170</v>
      </c>
      <c r="K6" s="57" t="s">
        <v>138</v>
      </c>
      <c r="L6" s="56">
        <v>25.78</v>
      </c>
    </row>
    <row r="7" spans="1:12" ht="28.8" x14ac:dyDescent="0.3">
      <c r="A7" s="22"/>
      <c r="B7" s="14"/>
      <c r="C7" s="45"/>
      <c r="D7" s="6" t="s">
        <v>21</v>
      </c>
      <c r="E7" s="49" t="s">
        <v>139</v>
      </c>
      <c r="F7" s="50">
        <v>205</v>
      </c>
      <c r="G7" s="42">
        <v>7.2</v>
      </c>
      <c r="H7" s="42">
        <v>9.1</v>
      </c>
      <c r="I7" s="42">
        <v>25.2</v>
      </c>
      <c r="J7" s="43">
        <v>212</v>
      </c>
      <c r="K7" s="49" t="s">
        <v>40</v>
      </c>
      <c r="L7" s="43">
        <v>18.559999999999999</v>
      </c>
    </row>
    <row r="8" spans="1:12" ht="28.8" x14ac:dyDescent="0.3">
      <c r="A8" s="22"/>
      <c r="B8" s="14"/>
      <c r="C8" s="45"/>
      <c r="D8" s="6" t="s">
        <v>22</v>
      </c>
      <c r="E8" s="46" t="s">
        <v>38</v>
      </c>
      <c r="F8" s="47">
        <v>200</v>
      </c>
      <c r="G8" s="42">
        <v>0.2</v>
      </c>
      <c r="H8" s="42">
        <v>0</v>
      </c>
      <c r="I8" s="42">
        <v>15</v>
      </c>
      <c r="J8" s="43">
        <v>61</v>
      </c>
      <c r="K8" s="49" t="s">
        <v>41</v>
      </c>
      <c r="L8" s="43">
        <v>5.55</v>
      </c>
    </row>
    <row r="9" spans="1:12" ht="14.4" x14ac:dyDescent="0.3">
      <c r="A9" s="22"/>
      <c r="B9" s="14"/>
      <c r="C9" s="45"/>
      <c r="D9" s="6" t="s">
        <v>23</v>
      </c>
      <c r="E9" s="46" t="s">
        <v>140</v>
      </c>
      <c r="F9" s="47">
        <v>150</v>
      </c>
      <c r="G9" s="42">
        <v>0.6</v>
      </c>
      <c r="H9" s="42">
        <v>0</v>
      </c>
      <c r="I9" s="42">
        <v>21.6</v>
      </c>
      <c r="J9" s="43">
        <v>89</v>
      </c>
      <c r="K9" s="34"/>
      <c r="L9" s="51">
        <v>33</v>
      </c>
    </row>
    <row r="10" spans="1:12" ht="14.4" x14ac:dyDescent="0.3">
      <c r="A10" s="22"/>
      <c r="B10" s="14"/>
      <c r="C10" s="45"/>
      <c r="D10" s="6" t="s">
        <v>31</v>
      </c>
      <c r="E10" s="46" t="s">
        <v>39</v>
      </c>
      <c r="F10" s="47">
        <v>20</v>
      </c>
      <c r="G10" s="42">
        <v>0.7</v>
      </c>
      <c r="H10" s="42">
        <v>0.1</v>
      </c>
      <c r="I10" s="42">
        <v>9.4</v>
      </c>
      <c r="J10" s="52">
        <v>41</v>
      </c>
      <c r="K10" s="34"/>
      <c r="L10" s="51">
        <v>2.2999999999999998</v>
      </c>
    </row>
    <row r="11" spans="1:12" ht="14.4" x14ac:dyDescent="0.3">
      <c r="A11" s="22"/>
      <c r="B11" s="14"/>
      <c r="C11" s="45"/>
      <c r="D11" s="5"/>
      <c r="E11" s="33"/>
      <c r="F11" s="34"/>
      <c r="G11" s="34"/>
      <c r="H11" s="34"/>
      <c r="I11" s="34"/>
      <c r="J11" s="34"/>
      <c r="K11" s="34"/>
      <c r="L11" s="34"/>
    </row>
    <row r="12" spans="1:12" ht="14.4" x14ac:dyDescent="0.3">
      <c r="A12" s="23"/>
      <c r="B12" s="16"/>
      <c r="C12" s="7"/>
      <c r="D12" s="17" t="s">
        <v>32</v>
      </c>
      <c r="E12" s="8"/>
      <c r="F12" s="18">
        <f>SUM(F6:F11)</f>
        <v>650</v>
      </c>
      <c r="G12" s="18">
        <f>SUM(G6:G11)</f>
        <v>19.600000000000001</v>
      </c>
      <c r="H12" s="18">
        <f>SUM(H6:H11)</f>
        <v>19.700000000000003</v>
      </c>
      <c r="I12" s="18">
        <f>SUM(I6:I11)</f>
        <v>79.400000000000006</v>
      </c>
      <c r="J12" s="18">
        <f>SUM(J6:J11)</f>
        <v>573</v>
      </c>
      <c r="K12" s="18"/>
      <c r="L12" s="18">
        <f>SUM(L6:L11)</f>
        <v>85.19</v>
      </c>
    </row>
    <row r="13" spans="1:12" ht="28.8" x14ac:dyDescent="0.3">
      <c r="A13" s="25">
        <f>A6</f>
        <v>1</v>
      </c>
      <c r="B13" s="12">
        <f>B6</f>
        <v>1</v>
      </c>
      <c r="C13" s="9" t="s">
        <v>24</v>
      </c>
      <c r="D13" s="6" t="s">
        <v>25</v>
      </c>
      <c r="E13" s="49" t="s">
        <v>141</v>
      </c>
      <c r="F13" s="50">
        <v>60</v>
      </c>
      <c r="G13" s="42">
        <v>1.4</v>
      </c>
      <c r="H13" s="42">
        <v>4.9000000000000004</v>
      </c>
      <c r="I13" s="42">
        <v>6.3</v>
      </c>
      <c r="J13" s="43">
        <v>75</v>
      </c>
      <c r="K13" s="49" t="s">
        <v>142</v>
      </c>
      <c r="L13" s="43">
        <v>26.5</v>
      </c>
    </row>
    <row r="14" spans="1:12" ht="28.8" x14ac:dyDescent="0.3">
      <c r="A14" s="22"/>
      <c r="B14" s="14"/>
      <c r="C14" s="10"/>
      <c r="D14" s="6" t="s">
        <v>26</v>
      </c>
      <c r="E14" s="49" t="s">
        <v>42</v>
      </c>
      <c r="F14" s="50">
        <v>265</v>
      </c>
      <c r="G14" s="42">
        <v>5.9</v>
      </c>
      <c r="H14" s="42">
        <v>6.3</v>
      </c>
      <c r="I14" s="42">
        <v>12.8</v>
      </c>
      <c r="J14" s="43">
        <v>132</v>
      </c>
      <c r="K14" s="49" t="s">
        <v>46</v>
      </c>
      <c r="L14" s="43">
        <v>31.97</v>
      </c>
    </row>
    <row r="15" spans="1:12" ht="28.8" x14ac:dyDescent="0.3">
      <c r="A15" s="22"/>
      <c r="B15" s="14"/>
      <c r="C15" s="10"/>
      <c r="D15" s="6" t="s">
        <v>27</v>
      </c>
      <c r="E15" s="49" t="s">
        <v>143</v>
      </c>
      <c r="F15" s="50">
        <v>100</v>
      </c>
      <c r="G15" s="42">
        <v>9.1</v>
      </c>
      <c r="H15" s="42">
        <v>7.5</v>
      </c>
      <c r="I15" s="42">
        <v>3.4</v>
      </c>
      <c r="J15" s="43">
        <v>118</v>
      </c>
      <c r="K15" s="49" t="s">
        <v>144</v>
      </c>
      <c r="L15" s="51">
        <v>68.400000000000006</v>
      </c>
    </row>
    <row r="16" spans="1:12" ht="28.8" x14ac:dyDescent="0.3">
      <c r="A16" s="22"/>
      <c r="B16" s="14"/>
      <c r="C16" s="10"/>
      <c r="D16" s="6" t="s">
        <v>28</v>
      </c>
      <c r="E16" s="49" t="s">
        <v>83</v>
      </c>
      <c r="F16" s="50">
        <v>150</v>
      </c>
      <c r="G16" s="42">
        <v>3.5</v>
      </c>
      <c r="H16" s="42">
        <v>3.1</v>
      </c>
      <c r="I16" s="42">
        <v>25.4</v>
      </c>
      <c r="J16" s="43">
        <v>144</v>
      </c>
      <c r="K16" s="69" t="s">
        <v>87</v>
      </c>
      <c r="L16" s="68">
        <v>22.1</v>
      </c>
    </row>
    <row r="17" spans="1:12" ht="28.8" x14ac:dyDescent="0.3">
      <c r="A17" s="22"/>
      <c r="B17" s="14"/>
      <c r="C17" s="10"/>
      <c r="D17" s="6" t="s">
        <v>29</v>
      </c>
      <c r="E17" s="46" t="s">
        <v>44</v>
      </c>
      <c r="F17" s="50">
        <v>200</v>
      </c>
      <c r="G17" s="42">
        <v>0.3</v>
      </c>
      <c r="H17" s="42">
        <v>0.2</v>
      </c>
      <c r="I17" s="42">
        <v>21.5</v>
      </c>
      <c r="J17" s="43">
        <v>89</v>
      </c>
      <c r="K17" s="69" t="s">
        <v>48</v>
      </c>
      <c r="L17" s="51">
        <v>25.34</v>
      </c>
    </row>
    <row r="18" spans="1:12" ht="14.4" x14ac:dyDescent="0.3">
      <c r="A18" s="22"/>
      <c r="B18" s="14"/>
      <c r="C18" s="10"/>
      <c r="D18" s="6" t="s">
        <v>30</v>
      </c>
      <c r="E18" s="46" t="s">
        <v>45</v>
      </c>
      <c r="F18" s="50">
        <v>50</v>
      </c>
      <c r="G18" s="42">
        <v>2.5</v>
      </c>
      <c r="H18" s="42">
        <v>0.7</v>
      </c>
      <c r="I18" s="42">
        <v>20.3</v>
      </c>
      <c r="J18" s="43">
        <v>97</v>
      </c>
      <c r="K18" s="34"/>
      <c r="L18" s="51">
        <v>5.75</v>
      </c>
    </row>
    <row r="19" spans="1:12" ht="14.4" x14ac:dyDescent="0.3">
      <c r="A19" s="22"/>
      <c r="B19" s="14"/>
      <c r="C19" s="10"/>
      <c r="D19" s="6" t="s">
        <v>31</v>
      </c>
      <c r="E19" s="46" t="s">
        <v>39</v>
      </c>
      <c r="F19" s="50">
        <v>30</v>
      </c>
      <c r="G19" s="70">
        <v>1.1000000000000001</v>
      </c>
      <c r="H19" s="70">
        <v>0.2</v>
      </c>
      <c r="I19" s="70">
        <v>14.1</v>
      </c>
      <c r="J19" s="43">
        <v>62</v>
      </c>
      <c r="K19" s="34"/>
      <c r="L19" s="68">
        <v>3.45</v>
      </c>
    </row>
    <row r="20" spans="1:12" ht="14.4" x14ac:dyDescent="0.3">
      <c r="A20" s="22"/>
      <c r="B20" s="14"/>
      <c r="C20" s="10"/>
      <c r="D20" s="5"/>
      <c r="E20" s="33"/>
      <c r="F20" s="34"/>
      <c r="G20" s="34"/>
      <c r="H20" s="34"/>
      <c r="I20" s="34"/>
      <c r="J20" s="34"/>
      <c r="K20" s="34"/>
      <c r="L20" s="34"/>
    </row>
    <row r="21" spans="1:12" ht="14.4" x14ac:dyDescent="0.3">
      <c r="A21" s="22"/>
      <c r="B21" s="14"/>
      <c r="C21" s="10"/>
      <c r="D21" s="5"/>
      <c r="E21" s="33"/>
      <c r="F21" s="34"/>
      <c r="G21" s="34"/>
      <c r="H21" s="34"/>
      <c r="I21" s="34"/>
      <c r="J21" s="34"/>
      <c r="K21" s="34"/>
      <c r="L21" s="34"/>
    </row>
    <row r="22" spans="1:12" ht="15" thickBot="1" x14ac:dyDescent="0.35">
      <c r="A22" s="22"/>
      <c r="B22" s="14"/>
      <c r="C22" s="10"/>
      <c r="D22" s="64" t="s">
        <v>32</v>
      </c>
      <c r="E22" s="65"/>
      <c r="F22" s="66">
        <f>SUM(F13:F21)</f>
        <v>855</v>
      </c>
      <c r="G22" s="66">
        <f t="shared" ref="G22:J22" si="0">SUM(G13:G21)</f>
        <v>23.8</v>
      </c>
      <c r="H22" s="66">
        <f t="shared" si="0"/>
        <v>22.9</v>
      </c>
      <c r="I22" s="66">
        <f t="shared" si="0"/>
        <v>103.8</v>
      </c>
      <c r="J22" s="66">
        <f t="shared" si="0"/>
        <v>717</v>
      </c>
      <c r="K22" s="66"/>
      <c r="L22" s="126">
        <f t="shared" ref="L22" si="1">SUM(L13:L21)</f>
        <v>183.51</v>
      </c>
    </row>
    <row r="23" spans="1:12" ht="15" thickBot="1" x14ac:dyDescent="0.3">
      <c r="A23" s="103">
        <f>A6</f>
        <v>1</v>
      </c>
      <c r="B23" s="104">
        <f>B6</f>
        <v>1</v>
      </c>
      <c r="C23" s="159" t="s">
        <v>4</v>
      </c>
      <c r="D23" s="160"/>
      <c r="E23" s="105"/>
      <c r="F23" s="106">
        <f>F12+F22</f>
        <v>1505</v>
      </c>
      <c r="G23" s="106">
        <f t="shared" ref="G23:J23" si="2">G12+G22</f>
        <v>43.400000000000006</v>
      </c>
      <c r="H23" s="106">
        <f t="shared" si="2"/>
        <v>42.6</v>
      </c>
      <c r="I23" s="106">
        <f t="shared" si="2"/>
        <v>183.2</v>
      </c>
      <c r="J23" s="106">
        <f t="shared" si="2"/>
        <v>1290</v>
      </c>
      <c r="K23" s="106"/>
      <c r="L23" s="107">
        <f t="shared" ref="L23" si="3">L12+L22</f>
        <v>268.7</v>
      </c>
    </row>
    <row r="24" spans="1:12" ht="14.4" x14ac:dyDescent="0.3">
      <c r="A24" s="13">
        <v>1</v>
      </c>
      <c r="B24" s="14">
        <v>2</v>
      </c>
      <c r="C24" s="45" t="s">
        <v>20</v>
      </c>
      <c r="D24" s="7" t="s">
        <v>25</v>
      </c>
      <c r="E24" s="77" t="s">
        <v>49</v>
      </c>
      <c r="F24" s="78">
        <v>60</v>
      </c>
      <c r="G24" s="55">
        <v>5.3</v>
      </c>
      <c r="H24" s="55">
        <v>3.7</v>
      </c>
      <c r="I24" s="55">
        <v>7.2</v>
      </c>
      <c r="J24" s="56">
        <v>83</v>
      </c>
      <c r="K24" s="57" t="s">
        <v>52</v>
      </c>
      <c r="L24" s="56">
        <v>7.24</v>
      </c>
    </row>
    <row r="25" spans="1:12" ht="57.6" x14ac:dyDescent="0.3">
      <c r="A25" s="13"/>
      <c r="B25" s="14"/>
      <c r="C25" s="45"/>
      <c r="D25" s="6" t="s">
        <v>21</v>
      </c>
      <c r="E25" s="46" t="s">
        <v>145</v>
      </c>
      <c r="F25" s="47">
        <v>240</v>
      </c>
      <c r="G25" s="42">
        <v>12.6</v>
      </c>
      <c r="H25" s="42">
        <v>12.7</v>
      </c>
      <c r="I25" s="42">
        <v>35.1</v>
      </c>
      <c r="J25" s="43">
        <v>305</v>
      </c>
      <c r="K25" s="49" t="s">
        <v>146</v>
      </c>
      <c r="L25" s="43">
        <v>35.58</v>
      </c>
    </row>
    <row r="26" spans="1:12" ht="28.8" x14ac:dyDescent="0.3">
      <c r="A26" s="13"/>
      <c r="B26" s="14"/>
      <c r="C26" s="45"/>
      <c r="D26" s="6" t="s">
        <v>22</v>
      </c>
      <c r="E26" s="46" t="s">
        <v>79</v>
      </c>
      <c r="F26" s="47">
        <v>207</v>
      </c>
      <c r="G26" s="42">
        <v>0.3</v>
      </c>
      <c r="H26" s="42">
        <v>0</v>
      </c>
      <c r="I26" s="42">
        <v>15.2</v>
      </c>
      <c r="J26" s="43">
        <v>62</v>
      </c>
      <c r="K26" s="49" t="s">
        <v>95</v>
      </c>
      <c r="L26" s="51">
        <v>6.1</v>
      </c>
    </row>
    <row r="27" spans="1:12" ht="26.4" x14ac:dyDescent="0.3">
      <c r="A27" s="13"/>
      <c r="B27" s="14"/>
      <c r="C27" s="45"/>
      <c r="D27" s="6" t="s">
        <v>23</v>
      </c>
      <c r="E27" s="46" t="s">
        <v>130</v>
      </c>
      <c r="F27" s="47">
        <v>100</v>
      </c>
      <c r="G27" s="42">
        <v>0.2</v>
      </c>
      <c r="H27" s="42">
        <v>0</v>
      </c>
      <c r="I27" s="42">
        <v>10.1</v>
      </c>
      <c r="J27" s="43">
        <v>41</v>
      </c>
      <c r="K27" s="34" t="s">
        <v>81</v>
      </c>
      <c r="L27" s="51">
        <v>22</v>
      </c>
    </row>
    <row r="28" spans="1:12" ht="14.4" x14ac:dyDescent="0.3">
      <c r="A28" s="13"/>
      <c r="B28" s="14"/>
      <c r="C28" s="45"/>
      <c r="D28" s="6" t="s">
        <v>31</v>
      </c>
      <c r="E28" s="46" t="s">
        <v>55</v>
      </c>
      <c r="F28" s="47">
        <v>20</v>
      </c>
      <c r="G28" s="70">
        <v>0.7</v>
      </c>
      <c r="H28" s="70">
        <v>0.1</v>
      </c>
      <c r="I28" s="70">
        <v>9.4</v>
      </c>
      <c r="J28" s="43">
        <v>41</v>
      </c>
      <c r="K28" s="34"/>
      <c r="L28" s="68">
        <v>2.2999999999999998</v>
      </c>
    </row>
    <row r="29" spans="1:12" ht="14.4" x14ac:dyDescent="0.3">
      <c r="A29" s="13"/>
      <c r="B29" s="14"/>
      <c r="C29" s="45"/>
      <c r="D29" s="5"/>
      <c r="E29" s="33"/>
      <c r="F29" s="34"/>
      <c r="G29" s="34"/>
      <c r="H29" s="34"/>
      <c r="I29" s="34"/>
      <c r="J29" s="34"/>
      <c r="K29" s="34"/>
      <c r="L29" s="34"/>
    </row>
    <row r="30" spans="1:12" ht="14.4" x14ac:dyDescent="0.3">
      <c r="A30" s="15"/>
      <c r="B30" s="16"/>
      <c r="C30" s="7"/>
      <c r="D30" s="17" t="s">
        <v>32</v>
      </c>
      <c r="E30" s="8"/>
      <c r="F30" s="18">
        <f>SUM(F24:F29)</f>
        <v>627</v>
      </c>
      <c r="G30" s="18">
        <f>SUM(G24:G29)</f>
        <v>19.099999999999998</v>
      </c>
      <c r="H30" s="18">
        <f>SUM(H24:H29)</f>
        <v>16.5</v>
      </c>
      <c r="I30" s="18">
        <f>SUM(I24:I29)</f>
        <v>77</v>
      </c>
      <c r="J30" s="18">
        <f>SUM(J24:J29)</f>
        <v>532</v>
      </c>
      <c r="K30" s="18"/>
      <c r="L30" s="18">
        <f>SUM(L24:L29)</f>
        <v>73.22</v>
      </c>
    </row>
    <row r="31" spans="1:12" ht="28.8" x14ac:dyDescent="0.3">
      <c r="A31" s="12">
        <f>A24</f>
        <v>1</v>
      </c>
      <c r="B31" s="12">
        <f>B24</f>
        <v>2</v>
      </c>
      <c r="C31" s="9" t="s">
        <v>24</v>
      </c>
      <c r="D31" s="6" t="s">
        <v>25</v>
      </c>
      <c r="E31" s="46" t="s">
        <v>147</v>
      </c>
      <c r="F31" s="50">
        <v>60</v>
      </c>
      <c r="G31" s="42">
        <v>0.8</v>
      </c>
      <c r="H31" s="42">
        <v>3</v>
      </c>
      <c r="I31" s="42">
        <v>4.3</v>
      </c>
      <c r="J31" s="43">
        <v>47</v>
      </c>
      <c r="K31" s="81" t="s">
        <v>148</v>
      </c>
      <c r="L31" s="43">
        <v>18.43</v>
      </c>
    </row>
    <row r="32" spans="1:12" ht="28.8" x14ac:dyDescent="0.3">
      <c r="A32" s="13"/>
      <c r="B32" s="14"/>
      <c r="C32" s="10"/>
      <c r="D32" s="6" t="s">
        <v>26</v>
      </c>
      <c r="E32" s="46" t="s">
        <v>53</v>
      </c>
      <c r="F32" s="79">
        <v>280</v>
      </c>
      <c r="G32" s="42">
        <v>5.0999999999999996</v>
      </c>
      <c r="H32" s="42">
        <v>4.8</v>
      </c>
      <c r="I32" s="42">
        <v>30.2</v>
      </c>
      <c r="J32" s="43">
        <v>184</v>
      </c>
      <c r="K32" s="49" t="s">
        <v>56</v>
      </c>
      <c r="L32" s="43">
        <v>47.65</v>
      </c>
    </row>
    <row r="33" spans="1:12" ht="28.8" x14ac:dyDescent="0.3">
      <c r="A33" s="13"/>
      <c r="B33" s="14"/>
      <c r="C33" s="10"/>
      <c r="D33" s="6" t="s">
        <v>27</v>
      </c>
      <c r="E33" s="46" t="s">
        <v>149</v>
      </c>
      <c r="F33" s="50">
        <v>90</v>
      </c>
      <c r="G33" s="42">
        <v>12.6</v>
      </c>
      <c r="H33" s="42">
        <v>13.6</v>
      </c>
      <c r="I33" s="42">
        <v>0.6</v>
      </c>
      <c r="J33" s="43">
        <v>175</v>
      </c>
      <c r="K33" s="49" t="s">
        <v>150</v>
      </c>
      <c r="L33" s="43">
        <v>67.89</v>
      </c>
    </row>
    <row r="34" spans="1:12" ht="28.8" x14ac:dyDescent="0.3">
      <c r="A34" s="13"/>
      <c r="B34" s="14"/>
      <c r="C34" s="10"/>
      <c r="D34" s="6" t="s">
        <v>28</v>
      </c>
      <c r="E34" s="46" t="s">
        <v>124</v>
      </c>
      <c r="F34" s="50">
        <v>150</v>
      </c>
      <c r="G34" s="42">
        <v>4.5</v>
      </c>
      <c r="H34" s="42">
        <v>8.9</v>
      </c>
      <c r="I34" s="42">
        <v>19.2</v>
      </c>
      <c r="J34" s="43">
        <v>175</v>
      </c>
      <c r="K34" s="69" t="s">
        <v>57</v>
      </c>
      <c r="L34" s="68">
        <v>23.39</v>
      </c>
    </row>
    <row r="35" spans="1:12" ht="28.8" x14ac:dyDescent="0.3">
      <c r="A35" s="13"/>
      <c r="B35" s="14"/>
      <c r="C35" s="10"/>
      <c r="D35" s="6" t="s">
        <v>29</v>
      </c>
      <c r="E35" s="46" t="s">
        <v>54</v>
      </c>
      <c r="F35" s="47">
        <v>200</v>
      </c>
      <c r="G35" s="42">
        <v>0.8</v>
      </c>
      <c r="H35" s="42">
        <v>0</v>
      </c>
      <c r="I35" s="42">
        <v>27.2</v>
      </c>
      <c r="J35" s="43">
        <v>112</v>
      </c>
      <c r="K35" s="69" t="s">
        <v>58</v>
      </c>
      <c r="L35" s="43">
        <v>22.67</v>
      </c>
    </row>
    <row r="36" spans="1:12" ht="14.4" x14ac:dyDescent="0.3">
      <c r="A36" s="13"/>
      <c r="B36" s="14"/>
      <c r="C36" s="10"/>
      <c r="D36" s="6" t="s">
        <v>30</v>
      </c>
      <c r="E36" s="46" t="s">
        <v>51</v>
      </c>
      <c r="F36" s="47">
        <v>40</v>
      </c>
      <c r="G36" s="42">
        <v>2</v>
      </c>
      <c r="H36" s="42">
        <v>0.6</v>
      </c>
      <c r="I36" s="42">
        <v>16.2</v>
      </c>
      <c r="J36" s="43">
        <v>78</v>
      </c>
      <c r="K36" s="34"/>
      <c r="L36" s="43">
        <v>4.5999999999999996</v>
      </c>
    </row>
    <row r="37" spans="1:12" ht="14.4" x14ac:dyDescent="0.3">
      <c r="A37" s="13"/>
      <c r="B37" s="14"/>
      <c r="C37" s="10"/>
      <c r="D37" s="6" t="s">
        <v>31</v>
      </c>
      <c r="E37" s="46" t="s">
        <v>55</v>
      </c>
      <c r="F37" s="47">
        <v>20</v>
      </c>
      <c r="G37" s="70">
        <v>0.7</v>
      </c>
      <c r="H37" s="70">
        <v>0.1</v>
      </c>
      <c r="I37" s="70">
        <v>9.4</v>
      </c>
      <c r="J37" s="43">
        <v>41</v>
      </c>
      <c r="K37" s="34"/>
      <c r="L37" s="68">
        <v>2.2999999999999998</v>
      </c>
    </row>
    <row r="38" spans="1:12" ht="14.4" x14ac:dyDescent="0.3">
      <c r="A38" s="13"/>
      <c r="B38" s="14"/>
      <c r="C38" s="10"/>
      <c r="D38" s="5"/>
      <c r="E38" s="33"/>
      <c r="F38" s="34"/>
      <c r="G38" s="34"/>
      <c r="H38" s="34"/>
      <c r="I38" s="34"/>
      <c r="J38" s="34"/>
      <c r="K38" s="34"/>
      <c r="L38" s="34"/>
    </row>
    <row r="39" spans="1:12" ht="14.4" x14ac:dyDescent="0.3">
      <c r="A39" s="13"/>
      <c r="B39" s="14"/>
      <c r="C39" s="10"/>
      <c r="D39" s="5"/>
      <c r="E39" s="33"/>
      <c r="F39" s="34"/>
      <c r="G39" s="34"/>
      <c r="H39" s="34"/>
      <c r="I39" s="34"/>
      <c r="J39" s="34"/>
      <c r="K39" s="34"/>
      <c r="L39" s="34"/>
    </row>
    <row r="40" spans="1:12" ht="15" thickBot="1" x14ac:dyDescent="0.35">
      <c r="A40" s="13"/>
      <c r="B40" s="14"/>
      <c r="C40" s="10"/>
      <c r="D40" s="64" t="s">
        <v>32</v>
      </c>
      <c r="E40" s="65"/>
      <c r="F40" s="66">
        <f>SUM(F31:F39)</f>
        <v>840</v>
      </c>
      <c r="G40" s="66">
        <f t="shared" ref="G40" si="4">SUM(G31:G39)</f>
        <v>26.5</v>
      </c>
      <c r="H40" s="66">
        <f t="shared" ref="H40" si="5">SUM(H31:H39)</f>
        <v>31</v>
      </c>
      <c r="I40" s="66">
        <f t="shared" ref="I40" si="6">SUM(I31:I39)</f>
        <v>107.10000000000001</v>
      </c>
      <c r="J40" s="66">
        <f t="shared" ref="J40:L40" si="7">SUM(J31:J39)</f>
        <v>812</v>
      </c>
      <c r="K40" s="66"/>
      <c r="L40" s="66">
        <f t="shared" si="7"/>
        <v>186.93000000000004</v>
      </c>
    </row>
    <row r="41" spans="1:12" ht="15.75" customHeight="1" thickBot="1" x14ac:dyDescent="0.3">
      <c r="A41" s="103">
        <f>A24</f>
        <v>1</v>
      </c>
      <c r="B41" s="104">
        <f>B24</f>
        <v>2</v>
      </c>
      <c r="C41" s="159" t="s">
        <v>4</v>
      </c>
      <c r="D41" s="160"/>
      <c r="E41" s="105"/>
      <c r="F41" s="106">
        <f>F30+F40</f>
        <v>1467</v>
      </c>
      <c r="G41" s="106">
        <f t="shared" ref="G41" si="8">G30+G40</f>
        <v>45.599999999999994</v>
      </c>
      <c r="H41" s="106">
        <f t="shared" ref="H41" si="9">H30+H40</f>
        <v>47.5</v>
      </c>
      <c r="I41" s="106">
        <f t="shared" ref="I41" si="10">I30+I40</f>
        <v>184.10000000000002</v>
      </c>
      <c r="J41" s="106">
        <f t="shared" ref="J41:L41" si="11">J30+J40</f>
        <v>1344</v>
      </c>
      <c r="K41" s="106"/>
      <c r="L41" s="107">
        <f t="shared" si="11"/>
        <v>260.15000000000003</v>
      </c>
    </row>
    <row r="42" spans="1:12" ht="14.4" x14ac:dyDescent="0.3">
      <c r="A42" s="22">
        <v>1</v>
      </c>
      <c r="B42" s="14">
        <v>3</v>
      </c>
      <c r="C42" s="45" t="s">
        <v>20</v>
      </c>
      <c r="D42" s="7" t="s">
        <v>25</v>
      </c>
      <c r="E42" s="53" t="s">
        <v>59</v>
      </c>
      <c r="F42" s="112">
        <v>60</v>
      </c>
      <c r="G42" s="55">
        <v>3.5</v>
      </c>
      <c r="H42" s="55">
        <v>11.1</v>
      </c>
      <c r="I42" s="55">
        <v>21.8</v>
      </c>
      <c r="J42" s="56">
        <v>201</v>
      </c>
      <c r="K42" s="57" t="s">
        <v>62</v>
      </c>
      <c r="L42" s="56">
        <v>12.4</v>
      </c>
    </row>
    <row r="43" spans="1:12" ht="28.8" x14ac:dyDescent="0.3">
      <c r="A43" s="22"/>
      <c r="B43" s="14"/>
      <c r="C43" s="45"/>
      <c r="D43" s="6" t="s">
        <v>21</v>
      </c>
      <c r="E43" s="49" t="s">
        <v>60</v>
      </c>
      <c r="F43" s="43">
        <v>200</v>
      </c>
      <c r="G43" s="42">
        <v>15.5</v>
      </c>
      <c r="H43" s="42">
        <v>12.9</v>
      </c>
      <c r="I43" s="42">
        <v>31.7</v>
      </c>
      <c r="J43" s="43">
        <v>305</v>
      </c>
      <c r="K43" s="49" t="s">
        <v>63</v>
      </c>
      <c r="L43" s="43">
        <v>54.01</v>
      </c>
    </row>
    <row r="44" spans="1:12" ht="28.8" x14ac:dyDescent="0.3">
      <c r="A44" s="22"/>
      <c r="B44" s="14"/>
      <c r="C44" s="45"/>
      <c r="D44" s="6" t="s">
        <v>22</v>
      </c>
      <c r="E44" s="46" t="s">
        <v>99</v>
      </c>
      <c r="F44" s="43">
        <v>200</v>
      </c>
      <c r="G44" s="42">
        <v>0.3</v>
      </c>
      <c r="H44" s="42">
        <v>0</v>
      </c>
      <c r="I44" s="42">
        <v>12.3</v>
      </c>
      <c r="J44" s="43">
        <v>50</v>
      </c>
      <c r="K44" s="80" t="s">
        <v>151</v>
      </c>
      <c r="L44" s="43">
        <v>11.18</v>
      </c>
    </row>
    <row r="45" spans="1:12" ht="27.6" customHeight="1" x14ac:dyDescent="0.3">
      <c r="A45" s="22"/>
      <c r="B45" s="14"/>
      <c r="C45" s="45"/>
      <c r="D45" s="6" t="s">
        <v>23</v>
      </c>
      <c r="E45" s="46" t="s">
        <v>140</v>
      </c>
      <c r="F45" s="43">
        <v>100</v>
      </c>
      <c r="G45" s="42">
        <v>0.4</v>
      </c>
      <c r="H45" s="42">
        <v>0</v>
      </c>
      <c r="I45" s="42">
        <v>14.4</v>
      </c>
      <c r="J45" s="43">
        <v>59</v>
      </c>
      <c r="K45" s="34" t="s">
        <v>81</v>
      </c>
      <c r="L45" s="43">
        <v>33</v>
      </c>
    </row>
    <row r="46" spans="1:12" ht="17.399999999999999" customHeight="1" x14ac:dyDescent="0.3">
      <c r="A46" s="22"/>
      <c r="B46" s="14"/>
      <c r="C46" s="45"/>
      <c r="D46" s="46"/>
      <c r="E46" s="33"/>
      <c r="F46" s="34"/>
      <c r="G46" s="34"/>
      <c r="H46" s="34"/>
      <c r="I46" s="34"/>
      <c r="J46" s="34"/>
      <c r="K46" s="34"/>
      <c r="L46" s="34"/>
    </row>
    <row r="47" spans="1:12" ht="14.4" x14ac:dyDescent="0.3">
      <c r="A47" s="22"/>
      <c r="B47" s="14"/>
      <c r="C47" s="45"/>
      <c r="D47" s="5"/>
      <c r="E47" s="33"/>
      <c r="F47" s="34"/>
      <c r="G47" s="34"/>
      <c r="H47" s="34"/>
      <c r="I47" s="34"/>
      <c r="J47" s="34"/>
      <c r="K47" s="34"/>
      <c r="L47" s="34"/>
    </row>
    <row r="48" spans="1:12" ht="14.4" x14ac:dyDescent="0.3">
      <c r="A48" s="23"/>
      <c r="B48" s="16"/>
      <c r="C48" s="74"/>
      <c r="D48" s="17" t="s">
        <v>32</v>
      </c>
      <c r="E48" s="8"/>
      <c r="F48" s="18">
        <f>SUM(F42:F47)</f>
        <v>560</v>
      </c>
      <c r="G48" s="18">
        <f>SUM(G42:G47)</f>
        <v>19.7</v>
      </c>
      <c r="H48" s="18">
        <f>SUM(H42:H47)</f>
        <v>24</v>
      </c>
      <c r="I48" s="18">
        <f>SUM(I42:I47)</f>
        <v>80.2</v>
      </c>
      <c r="J48" s="18">
        <f>SUM(J42:J47)</f>
        <v>615</v>
      </c>
      <c r="K48" s="18"/>
      <c r="L48" s="18">
        <f>SUM(L42:L47)</f>
        <v>110.59</v>
      </c>
    </row>
    <row r="49" spans="1:12" ht="14.4" x14ac:dyDescent="0.3">
      <c r="A49" s="25">
        <f>A42</f>
        <v>1</v>
      </c>
      <c r="B49" s="12">
        <f>B42</f>
        <v>3</v>
      </c>
      <c r="C49" s="75" t="s">
        <v>24</v>
      </c>
      <c r="D49" s="6" t="s">
        <v>25</v>
      </c>
      <c r="E49" s="49" t="s">
        <v>152</v>
      </c>
      <c r="F49" s="43">
        <v>60</v>
      </c>
      <c r="G49" s="42">
        <v>1</v>
      </c>
      <c r="H49" s="42">
        <v>3</v>
      </c>
      <c r="I49" s="42">
        <v>4.5</v>
      </c>
      <c r="J49" s="43">
        <v>49</v>
      </c>
      <c r="K49" s="49" t="s">
        <v>153</v>
      </c>
      <c r="L49" s="43">
        <v>38.54</v>
      </c>
    </row>
    <row r="50" spans="1:12" ht="28.8" x14ac:dyDescent="0.3">
      <c r="A50" s="22"/>
      <c r="B50" s="14"/>
      <c r="C50" s="45"/>
      <c r="D50" s="6" t="s">
        <v>26</v>
      </c>
      <c r="E50" s="49" t="s">
        <v>65</v>
      </c>
      <c r="F50" s="43">
        <v>265</v>
      </c>
      <c r="G50" s="42">
        <v>4.8</v>
      </c>
      <c r="H50" s="42">
        <v>5.8</v>
      </c>
      <c r="I50" s="42">
        <v>16.7</v>
      </c>
      <c r="J50" s="43">
        <v>138</v>
      </c>
      <c r="K50" s="49" t="s">
        <v>67</v>
      </c>
      <c r="L50" s="43">
        <v>32.06</v>
      </c>
    </row>
    <row r="51" spans="1:12" ht="28.8" x14ac:dyDescent="0.3">
      <c r="A51" s="22"/>
      <c r="B51" s="14"/>
      <c r="C51" s="45"/>
      <c r="D51" s="6" t="s">
        <v>27</v>
      </c>
      <c r="E51" s="58" t="s">
        <v>154</v>
      </c>
      <c r="F51" s="43">
        <v>100</v>
      </c>
      <c r="G51" s="42">
        <v>6.1</v>
      </c>
      <c r="H51" s="42">
        <v>11</v>
      </c>
      <c r="I51" s="42">
        <v>7.9</v>
      </c>
      <c r="J51" s="43">
        <v>155</v>
      </c>
      <c r="K51" s="49" t="s">
        <v>100</v>
      </c>
      <c r="L51" s="43">
        <v>68.06</v>
      </c>
    </row>
    <row r="52" spans="1:12" ht="28.8" x14ac:dyDescent="0.3">
      <c r="A52" s="22"/>
      <c r="B52" s="14"/>
      <c r="C52" s="45"/>
      <c r="D52" s="6" t="s">
        <v>28</v>
      </c>
      <c r="E52" s="49" t="s">
        <v>155</v>
      </c>
      <c r="F52" s="43">
        <v>150</v>
      </c>
      <c r="G52" s="42">
        <v>3.2</v>
      </c>
      <c r="H52" s="42">
        <v>2.8</v>
      </c>
      <c r="I52" s="42">
        <v>34.299999999999997</v>
      </c>
      <c r="J52" s="43">
        <v>175</v>
      </c>
      <c r="K52" s="69" t="s">
        <v>156</v>
      </c>
      <c r="L52" s="68">
        <v>19.91</v>
      </c>
    </row>
    <row r="53" spans="1:12" ht="28.8" x14ac:dyDescent="0.3">
      <c r="A53" s="22"/>
      <c r="B53" s="14"/>
      <c r="C53" s="45"/>
      <c r="D53" s="6" t="s">
        <v>29</v>
      </c>
      <c r="E53" s="49" t="s">
        <v>73</v>
      </c>
      <c r="F53" s="43">
        <v>200</v>
      </c>
      <c r="G53" s="42">
        <v>0.2</v>
      </c>
      <c r="H53" s="42">
        <v>0</v>
      </c>
      <c r="I53" s="42">
        <v>20.6</v>
      </c>
      <c r="J53" s="43">
        <v>83</v>
      </c>
      <c r="K53" s="69" t="s">
        <v>78</v>
      </c>
      <c r="L53" s="43">
        <v>19.649999999999999</v>
      </c>
    </row>
    <row r="54" spans="1:12" ht="14.4" x14ac:dyDescent="0.3">
      <c r="A54" s="22"/>
      <c r="B54" s="14"/>
      <c r="C54" s="45"/>
      <c r="D54" s="6" t="s">
        <v>30</v>
      </c>
      <c r="E54" s="46" t="s">
        <v>51</v>
      </c>
      <c r="F54" s="43">
        <v>40</v>
      </c>
      <c r="G54" s="42">
        <v>2</v>
      </c>
      <c r="H54" s="42">
        <v>0.6</v>
      </c>
      <c r="I54" s="42">
        <v>16.2</v>
      </c>
      <c r="J54" s="52">
        <v>78</v>
      </c>
      <c r="K54" s="34"/>
      <c r="L54" s="43">
        <v>4.5999999999999996</v>
      </c>
    </row>
    <row r="55" spans="1:12" ht="14.4" x14ac:dyDescent="0.3">
      <c r="A55" s="22"/>
      <c r="B55" s="14"/>
      <c r="C55" s="45"/>
      <c r="D55" s="6" t="s">
        <v>31</v>
      </c>
      <c r="E55" s="46" t="s">
        <v>55</v>
      </c>
      <c r="F55" s="43">
        <v>40</v>
      </c>
      <c r="G55" s="70">
        <v>1.4</v>
      </c>
      <c r="H55" s="70">
        <v>0.2</v>
      </c>
      <c r="I55" s="70">
        <v>18.8</v>
      </c>
      <c r="J55" s="52">
        <v>83</v>
      </c>
      <c r="K55" s="34"/>
      <c r="L55" s="68">
        <v>4.5999999999999996</v>
      </c>
    </row>
    <row r="56" spans="1:12" ht="14.4" x14ac:dyDescent="0.3">
      <c r="A56" s="22"/>
      <c r="B56" s="14"/>
      <c r="C56" s="45"/>
      <c r="D56" s="5"/>
      <c r="E56" s="33"/>
      <c r="F56" s="34"/>
      <c r="G56" s="34"/>
      <c r="H56" s="34"/>
      <c r="I56" s="34"/>
      <c r="J56" s="34"/>
      <c r="K56" s="34"/>
      <c r="L56" s="34"/>
    </row>
    <row r="57" spans="1:12" ht="14.4" x14ac:dyDescent="0.3">
      <c r="A57" s="22"/>
      <c r="B57" s="14"/>
      <c r="C57" s="45"/>
      <c r="D57" s="5"/>
      <c r="E57" s="33"/>
      <c r="F57" s="34"/>
      <c r="G57" s="34"/>
      <c r="H57" s="34"/>
      <c r="I57" s="34"/>
      <c r="J57" s="34"/>
      <c r="K57" s="34"/>
      <c r="L57" s="34"/>
    </row>
    <row r="58" spans="1:12" ht="15" thickBot="1" x14ac:dyDescent="0.35">
      <c r="A58" s="22"/>
      <c r="B58" s="14"/>
      <c r="C58" s="45"/>
      <c r="D58" s="64" t="s">
        <v>32</v>
      </c>
      <c r="E58" s="65"/>
      <c r="F58" s="66">
        <f>SUM(F49:F57)</f>
        <v>855</v>
      </c>
      <c r="G58" s="66">
        <f t="shared" ref="G58" si="12">SUM(G49:G57)</f>
        <v>18.699999999999996</v>
      </c>
      <c r="H58" s="66">
        <f t="shared" ref="H58" si="13">SUM(H49:H57)</f>
        <v>23.400000000000002</v>
      </c>
      <c r="I58" s="66">
        <f t="shared" ref="I58" si="14">SUM(I49:I57)</f>
        <v>119</v>
      </c>
      <c r="J58" s="66">
        <f t="shared" ref="J58:L58" si="15">SUM(J49:J57)</f>
        <v>761</v>
      </c>
      <c r="K58" s="66"/>
      <c r="L58" s="66">
        <f t="shared" si="15"/>
        <v>187.42</v>
      </c>
    </row>
    <row r="59" spans="1:12" ht="15.75" customHeight="1" thickBot="1" x14ac:dyDescent="0.3">
      <c r="A59" s="103">
        <f>A42</f>
        <v>1</v>
      </c>
      <c r="B59" s="104">
        <f>B42</f>
        <v>3</v>
      </c>
      <c r="C59" s="159" t="s">
        <v>4</v>
      </c>
      <c r="D59" s="160"/>
      <c r="E59" s="105"/>
      <c r="F59" s="106">
        <f>F48+F58</f>
        <v>1415</v>
      </c>
      <c r="G59" s="106">
        <f t="shared" ref="G59" si="16">G48+G58</f>
        <v>38.399999999999991</v>
      </c>
      <c r="H59" s="106">
        <f t="shared" ref="H59" si="17">H48+H58</f>
        <v>47.400000000000006</v>
      </c>
      <c r="I59" s="106">
        <f t="shared" ref="I59" si="18">I48+I58</f>
        <v>199.2</v>
      </c>
      <c r="J59" s="106">
        <f t="shared" ref="J59:L59" si="19">J48+J58</f>
        <v>1376</v>
      </c>
      <c r="K59" s="106"/>
      <c r="L59" s="107">
        <f t="shared" si="19"/>
        <v>298.01</v>
      </c>
    </row>
    <row r="60" spans="1:12" ht="14.4" x14ac:dyDescent="0.3">
      <c r="A60" s="22">
        <v>1</v>
      </c>
      <c r="B60" s="14">
        <v>4</v>
      </c>
      <c r="C60" s="45" t="s">
        <v>20</v>
      </c>
      <c r="D60" s="7" t="s">
        <v>25</v>
      </c>
      <c r="E60" s="54" t="s">
        <v>157</v>
      </c>
      <c r="F60" s="62">
        <v>60</v>
      </c>
      <c r="G60" s="55">
        <v>1.8</v>
      </c>
      <c r="H60" s="55">
        <v>0.2</v>
      </c>
      <c r="I60" s="55">
        <v>22.1</v>
      </c>
      <c r="J60" s="63">
        <v>97</v>
      </c>
      <c r="K60" s="57" t="s">
        <v>158</v>
      </c>
      <c r="L60" s="56">
        <v>7.49</v>
      </c>
    </row>
    <row r="61" spans="1:12" ht="28.8" x14ac:dyDescent="0.3">
      <c r="A61" s="22"/>
      <c r="B61" s="14"/>
      <c r="C61" s="45"/>
      <c r="D61" s="6" t="s">
        <v>21</v>
      </c>
      <c r="E61" s="49" t="s">
        <v>159</v>
      </c>
      <c r="F61" s="50">
        <v>180</v>
      </c>
      <c r="G61" s="42">
        <v>15.5</v>
      </c>
      <c r="H61" s="42">
        <v>17.3</v>
      </c>
      <c r="I61" s="42">
        <v>6.2</v>
      </c>
      <c r="J61" s="59">
        <v>243</v>
      </c>
      <c r="K61" s="49" t="s">
        <v>69</v>
      </c>
      <c r="L61" s="43">
        <v>32.92</v>
      </c>
    </row>
    <row r="62" spans="1:12" ht="28.8" x14ac:dyDescent="0.3">
      <c r="A62" s="22"/>
      <c r="B62" s="14"/>
      <c r="C62" s="45"/>
      <c r="D62" s="6" t="s">
        <v>22</v>
      </c>
      <c r="E62" s="46" t="s">
        <v>61</v>
      </c>
      <c r="F62" s="50">
        <v>200</v>
      </c>
      <c r="G62" s="42">
        <v>3.4</v>
      </c>
      <c r="H62" s="42">
        <v>3.2</v>
      </c>
      <c r="I62" s="42">
        <v>21.2</v>
      </c>
      <c r="J62" s="59">
        <v>127</v>
      </c>
      <c r="K62" s="49" t="s">
        <v>64</v>
      </c>
      <c r="L62" s="43">
        <v>7.32</v>
      </c>
    </row>
    <row r="63" spans="1:12" ht="14.4" x14ac:dyDescent="0.3">
      <c r="A63" s="22"/>
      <c r="B63" s="14"/>
      <c r="C63" s="45"/>
      <c r="D63" s="60" t="s">
        <v>31</v>
      </c>
      <c r="E63" s="46" t="s">
        <v>55</v>
      </c>
      <c r="F63" s="61">
        <v>20</v>
      </c>
      <c r="G63" s="42">
        <v>0.7</v>
      </c>
      <c r="H63" s="42">
        <v>0.1</v>
      </c>
      <c r="I63" s="42">
        <v>9.4</v>
      </c>
      <c r="J63" s="46">
        <v>41</v>
      </c>
      <c r="K63" s="34"/>
      <c r="L63" s="51">
        <v>2.2999999999999998</v>
      </c>
    </row>
    <row r="64" spans="1:12" ht="14.4" x14ac:dyDescent="0.3">
      <c r="A64" s="22"/>
      <c r="B64" s="14"/>
      <c r="C64" s="45"/>
      <c r="D64" s="60" t="s">
        <v>132</v>
      </c>
      <c r="E64" s="33" t="s">
        <v>133</v>
      </c>
      <c r="F64" s="34">
        <v>125</v>
      </c>
      <c r="G64" s="34">
        <v>1.8</v>
      </c>
      <c r="H64" s="34">
        <v>1.5</v>
      </c>
      <c r="I64" s="34">
        <v>4.5</v>
      </c>
      <c r="J64" s="34">
        <v>39</v>
      </c>
      <c r="K64" s="34"/>
      <c r="L64" s="34">
        <v>35</v>
      </c>
    </row>
    <row r="65" spans="1:12" ht="14.4" x14ac:dyDescent="0.3">
      <c r="A65" s="22"/>
      <c r="B65" s="14"/>
      <c r="C65" s="10"/>
      <c r="D65" s="5"/>
      <c r="E65" s="33"/>
      <c r="F65" s="34"/>
      <c r="G65" s="34"/>
      <c r="H65" s="34"/>
      <c r="I65" s="34"/>
      <c r="J65" s="34"/>
      <c r="K65" s="34"/>
      <c r="L65" s="34"/>
    </row>
    <row r="66" spans="1:12" ht="14.4" x14ac:dyDescent="0.3">
      <c r="A66" s="23"/>
      <c r="B66" s="16"/>
      <c r="C66" s="7"/>
      <c r="D66" s="64" t="s">
        <v>32</v>
      </c>
      <c r="E66" s="65"/>
      <c r="F66" s="66">
        <f>SUM(F60:F65)</f>
        <v>585</v>
      </c>
      <c r="G66" s="66">
        <f>SUM(G60:G65)</f>
        <v>23.2</v>
      </c>
      <c r="H66" s="66">
        <f>SUM(H60:H65)</f>
        <v>22.3</v>
      </c>
      <c r="I66" s="66">
        <f>SUM(I60:I65)</f>
        <v>63.4</v>
      </c>
      <c r="J66" s="66">
        <f>SUM(J60:J65)</f>
        <v>547</v>
      </c>
      <c r="K66" s="18"/>
      <c r="L66" s="18">
        <f>SUM(L60:L65)</f>
        <v>85.03</v>
      </c>
    </row>
    <row r="67" spans="1:12" ht="14.4" x14ac:dyDescent="0.3">
      <c r="A67" s="25">
        <f>A60</f>
        <v>1</v>
      </c>
      <c r="B67" s="12">
        <f>B60</f>
        <v>4</v>
      </c>
      <c r="C67" s="9" t="s">
        <v>24</v>
      </c>
      <c r="D67" s="6" t="s">
        <v>25</v>
      </c>
      <c r="E67" s="49" t="s">
        <v>70</v>
      </c>
      <c r="F67" s="50">
        <v>60</v>
      </c>
      <c r="G67" s="42">
        <v>0.8</v>
      </c>
      <c r="H67" s="42">
        <v>3</v>
      </c>
      <c r="I67" s="42">
        <v>7.1</v>
      </c>
      <c r="J67" s="46">
        <v>59</v>
      </c>
      <c r="K67" s="49" t="s">
        <v>74</v>
      </c>
      <c r="L67" s="43">
        <v>27.4</v>
      </c>
    </row>
    <row r="68" spans="1:12" ht="28.8" x14ac:dyDescent="0.3">
      <c r="A68" s="22"/>
      <c r="B68" s="14"/>
      <c r="C68" s="10"/>
      <c r="D68" s="6" t="s">
        <v>26</v>
      </c>
      <c r="E68" s="49" t="s">
        <v>161</v>
      </c>
      <c r="F68" s="50">
        <v>260</v>
      </c>
      <c r="G68" s="42">
        <v>7.1</v>
      </c>
      <c r="H68" s="42">
        <v>8.1</v>
      </c>
      <c r="I68" s="42">
        <v>13.5</v>
      </c>
      <c r="J68" s="46">
        <v>155</v>
      </c>
      <c r="K68" s="49" t="s">
        <v>75</v>
      </c>
      <c r="L68" s="43">
        <v>41</v>
      </c>
    </row>
    <row r="69" spans="1:12" ht="28.8" x14ac:dyDescent="0.3">
      <c r="A69" s="22"/>
      <c r="B69" s="14"/>
      <c r="C69" s="10"/>
      <c r="D69" s="6" t="s">
        <v>27</v>
      </c>
      <c r="E69" s="49" t="s">
        <v>71</v>
      </c>
      <c r="F69" s="50">
        <v>90</v>
      </c>
      <c r="G69" s="42">
        <v>13.3</v>
      </c>
      <c r="H69" s="42">
        <v>11.4</v>
      </c>
      <c r="I69" s="42">
        <v>10.8</v>
      </c>
      <c r="J69" s="59">
        <v>199</v>
      </c>
      <c r="K69" s="49" t="s">
        <v>76</v>
      </c>
      <c r="L69" s="43">
        <v>50.91</v>
      </c>
    </row>
    <row r="70" spans="1:12" ht="21.6" x14ac:dyDescent="0.3">
      <c r="A70" s="22"/>
      <c r="B70" s="14"/>
      <c r="C70" s="10"/>
      <c r="D70" s="6" t="s">
        <v>28</v>
      </c>
      <c r="E70" s="46" t="s">
        <v>72</v>
      </c>
      <c r="F70" s="50">
        <v>150</v>
      </c>
      <c r="G70" s="42">
        <v>3</v>
      </c>
      <c r="H70" s="42">
        <v>4.5999999999999996</v>
      </c>
      <c r="I70" s="42">
        <v>17.399999999999999</v>
      </c>
      <c r="J70" s="46">
        <v>123</v>
      </c>
      <c r="K70" s="67" t="s">
        <v>77</v>
      </c>
      <c r="L70" s="68">
        <v>31.76</v>
      </c>
    </row>
    <row r="71" spans="1:12" ht="28.8" x14ac:dyDescent="0.3">
      <c r="A71" s="22"/>
      <c r="B71" s="14"/>
      <c r="C71" s="10"/>
      <c r="D71" s="6" t="s">
        <v>29</v>
      </c>
      <c r="E71" s="46" t="s">
        <v>162</v>
      </c>
      <c r="F71" s="50">
        <v>200</v>
      </c>
      <c r="G71" s="42">
        <v>0.7</v>
      </c>
      <c r="H71" s="42">
        <v>0</v>
      </c>
      <c r="I71" s="42">
        <v>23.9</v>
      </c>
      <c r="J71" s="46">
        <v>98</v>
      </c>
      <c r="K71" s="69" t="s">
        <v>163</v>
      </c>
      <c r="L71" s="43">
        <v>14.97</v>
      </c>
    </row>
    <row r="72" spans="1:12" ht="14.4" x14ac:dyDescent="0.3">
      <c r="A72" s="22"/>
      <c r="B72" s="14"/>
      <c r="C72" s="10"/>
      <c r="D72" s="6" t="s">
        <v>30</v>
      </c>
      <c r="E72" s="46" t="s">
        <v>51</v>
      </c>
      <c r="F72" s="50">
        <v>40</v>
      </c>
      <c r="G72" s="70">
        <v>2</v>
      </c>
      <c r="H72" s="70">
        <v>0.6</v>
      </c>
      <c r="I72" s="70">
        <v>16.2</v>
      </c>
      <c r="J72" s="46">
        <v>78</v>
      </c>
      <c r="K72" s="34"/>
      <c r="L72" s="68">
        <v>4.5999999999999996</v>
      </c>
    </row>
    <row r="73" spans="1:12" ht="14.4" x14ac:dyDescent="0.3">
      <c r="A73" s="22"/>
      <c r="B73" s="14"/>
      <c r="C73" s="10"/>
      <c r="D73" s="6" t="s">
        <v>31</v>
      </c>
      <c r="E73" s="46" t="s">
        <v>55</v>
      </c>
      <c r="F73" s="50">
        <v>20</v>
      </c>
      <c r="G73" s="71">
        <v>0.7</v>
      </c>
      <c r="H73" s="71">
        <v>0.1</v>
      </c>
      <c r="I73" s="71">
        <v>9.4</v>
      </c>
      <c r="J73" s="46">
        <v>41</v>
      </c>
      <c r="K73" s="34"/>
      <c r="L73" s="72">
        <v>2.2999999999999998</v>
      </c>
    </row>
    <row r="74" spans="1:12" ht="14.4" x14ac:dyDescent="0.3">
      <c r="A74" s="22"/>
      <c r="B74" s="14"/>
      <c r="C74" s="10"/>
      <c r="D74" s="5"/>
      <c r="E74" s="33"/>
      <c r="F74" s="34"/>
      <c r="G74" s="34"/>
      <c r="H74" s="34"/>
      <c r="I74" s="34"/>
      <c r="J74" s="34"/>
      <c r="K74" s="34"/>
      <c r="L74" s="34"/>
    </row>
    <row r="75" spans="1:12" ht="14.4" x14ac:dyDescent="0.3">
      <c r="A75" s="22"/>
      <c r="B75" s="14"/>
      <c r="C75" s="10"/>
      <c r="D75" s="5"/>
      <c r="E75" s="33"/>
      <c r="F75" s="34"/>
      <c r="G75" s="34"/>
      <c r="H75" s="34"/>
      <c r="I75" s="34"/>
      <c r="J75" s="34"/>
      <c r="K75" s="34"/>
      <c r="L75" s="34"/>
    </row>
    <row r="76" spans="1:12" ht="15" thickBot="1" x14ac:dyDescent="0.35">
      <c r="A76" s="22"/>
      <c r="B76" s="14"/>
      <c r="C76" s="10"/>
      <c r="D76" s="64" t="s">
        <v>32</v>
      </c>
      <c r="E76" s="65"/>
      <c r="F76" s="66">
        <f>SUM(F67:F75)</f>
        <v>820</v>
      </c>
      <c r="G76" s="66">
        <f t="shared" ref="G76" si="20">SUM(G67:G75)</f>
        <v>27.599999999999998</v>
      </c>
      <c r="H76" s="66">
        <f t="shared" ref="H76" si="21">SUM(H67:H75)</f>
        <v>27.800000000000004</v>
      </c>
      <c r="I76" s="66">
        <f t="shared" ref="I76" si="22">SUM(I67:I75)</f>
        <v>98.3</v>
      </c>
      <c r="J76" s="66">
        <f t="shared" ref="J76:L76" si="23">SUM(J67:J75)</f>
        <v>753</v>
      </c>
      <c r="K76" s="66"/>
      <c r="L76" s="66">
        <f t="shared" si="23"/>
        <v>172.94</v>
      </c>
    </row>
    <row r="77" spans="1:12" ht="15.75" customHeight="1" thickBot="1" x14ac:dyDescent="0.3">
      <c r="A77" s="103">
        <f>A60</f>
        <v>1</v>
      </c>
      <c r="B77" s="104">
        <f>B60</f>
        <v>4</v>
      </c>
      <c r="C77" s="159" t="s">
        <v>4</v>
      </c>
      <c r="D77" s="160"/>
      <c r="E77" s="105"/>
      <c r="F77" s="106">
        <f>F66+F76</f>
        <v>1405</v>
      </c>
      <c r="G77" s="106">
        <f t="shared" ref="G77" si="24">G66+G76</f>
        <v>50.8</v>
      </c>
      <c r="H77" s="106">
        <f t="shared" ref="H77" si="25">H66+H76</f>
        <v>50.100000000000009</v>
      </c>
      <c r="I77" s="106">
        <f t="shared" ref="I77" si="26">I66+I76</f>
        <v>161.69999999999999</v>
      </c>
      <c r="J77" s="106">
        <f t="shared" ref="J77:L77" si="27">J66+J76</f>
        <v>1300</v>
      </c>
      <c r="K77" s="106"/>
      <c r="L77" s="107">
        <f t="shared" si="27"/>
        <v>257.97000000000003</v>
      </c>
    </row>
    <row r="78" spans="1:12" ht="43.2" x14ac:dyDescent="0.3">
      <c r="A78" s="22">
        <v>1</v>
      </c>
      <c r="B78" s="14">
        <v>5</v>
      </c>
      <c r="C78" s="45" t="s">
        <v>20</v>
      </c>
      <c r="D78" s="6" t="s">
        <v>21</v>
      </c>
      <c r="E78" s="59" t="s">
        <v>164</v>
      </c>
      <c r="F78" s="43">
        <v>220</v>
      </c>
      <c r="G78" s="42">
        <v>12.7</v>
      </c>
      <c r="H78" s="42">
        <v>10.5</v>
      </c>
      <c r="I78" s="42">
        <v>28.9</v>
      </c>
      <c r="J78" s="43">
        <v>261</v>
      </c>
      <c r="K78" s="49" t="s">
        <v>165</v>
      </c>
      <c r="L78" s="43">
        <v>39.590000000000003</v>
      </c>
    </row>
    <row r="79" spans="1:12" ht="28.8" x14ac:dyDescent="0.3">
      <c r="A79" s="22"/>
      <c r="B79" s="14"/>
      <c r="C79" s="45"/>
      <c r="D79" s="6" t="s">
        <v>22</v>
      </c>
      <c r="E79" s="59" t="s">
        <v>38</v>
      </c>
      <c r="F79" s="43">
        <v>200</v>
      </c>
      <c r="G79" s="42">
        <v>0.2</v>
      </c>
      <c r="H79" s="42">
        <v>0</v>
      </c>
      <c r="I79" s="42">
        <v>15</v>
      </c>
      <c r="J79" s="43">
        <v>61</v>
      </c>
      <c r="K79" s="49" t="s">
        <v>109</v>
      </c>
      <c r="L79" s="43">
        <v>5.55</v>
      </c>
    </row>
    <row r="80" spans="1:12" ht="28.8" x14ac:dyDescent="0.3">
      <c r="A80" s="22"/>
      <c r="B80" s="14"/>
      <c r="C80" s="45"/>
      <c r="D80" s="6" t="s">
        <v>23</v>
      </c>
      <c r="E80" s="59" t="s">
        <v>130</v>
      </c>
      <c r="F80" s="43">
        <v>130</v>
      </c>
      <c r="G80" s="42">
        <v>0.6</v>
      </c>
      <c r="H80" s="42">
        <v>0.5</v>
      </c>
      <c r="I80" s="42">
        <v>19.899999999999999</v>
      </c>
      <c r="J80" s="43">
        <v>87</v>
      </c>
      <c r="K80" s="49" t="s">
        <v>81</v>
      </c>
      <c r="L80" s="43">
        <v>28.6</v>
      </c>
    </row>
    <row r="81" spans="1:12" ht="14.4" x14ac:dyDescent="0.3">
      <c r="A81" s="22"/>
      <c r="B81" s="14"/>
      <c r="C81" s="45"/>
      <c r="D81" s="76" t="s">
        <v>30</v>
      </c>
      <c r="E81" s="46" t="s">
        <v>51</v>
      </c>
      <c r="F81" s="43">
        <v>20</v>
      </c>
      <c r="G81" s="42">
        <v>1</v>
      </c>
      <c r="H81" s="42">
        <v>0.3</v>
      </c>
      <c r="I81" s="42">
        <v>8.1</v>
      </c>
      <c r="J81" s="43">
        <v>39</v>
      </c>
      <c r="K81" s="34"/>
      <c r="L81" s="43">
        <v>2.2999999999999998</v>
      </c>
    </row>
    <row r="82" spans="1:12" ht="14.4" x14ac:dyDescent="0.3">
      <c r="A82" s="22"/>
      <c r="B82" s="14"/>
      <c r="C82" s="45"/>
      <c r="D82" s="60" t="s">
        <v>31</v>
      </c>
      <c r="E82" s="46" t="s">
        <v>55</v>
      </c>
      <c r="F82" s="43">
        <v>20</v>
      </c>
      <c r="G82" s="42">
        <v>0.7</v>
      </c>
      <c r="H82" s="42">
        <v>0.1</v>
      </c>
      <c r="I82" s="42">
        <v>9.4</v>
      </c>
      <c r="J82" s="43">
        <v>41</v>
      </c>
      <c r="K82" s="34"/>
      <c r="L82" s="43">
        <v>2.2999999999999998</v>
      </c>
    </row>
    <row r="83" spans="1:12" ht="14.4" x14ac:dyDescent="0.3">
      <c r="A83" s="22"/>
      <c r="B83" s="14"/>
      <c r="C83" s="45"/>
      <c r="D83" s="127"/>
      <c r="E83" s="46"/>
      <c r="F83" s="43"/>
      <c r="G83" s="42"/>
      <c r="H83" s="42"/>
      <c r="I83" s="42"/>
      <c r="J83" s="43"/>
      <c r="K83" s="128"/>
      <c r="L83" s="43"/>
    </row>
    <row r="84" spans="1:12" ht="14.4" x14ac:dyDescent="0.3">
      <c r="A84" s="22"/>
      <c r="B84" s="14"/>
      <c r="C84" s="45"/>
      <c r="D84" s="5"/>
      <c r="E84" s="33"/>
      <c r="F84" s="34"/>
      <c r="G84" s="34"/>
      <c r="H84" s="34"/>
      <c r="I84" s="34"/>
      <c r="J84" s="34"/>
      <c r="K84" s="34"/>
      <c r="L84" s="34"/>
    </row>
    <row r="85" spans="1:12" ht="14.4" x14ac:dyDescent="0.3">
      <c r="A85" s="23"/>
      <c r="B85" s="16"/>
      <c r="C85" s="74"/>
      <c r="D85" s="17" t="s">
        <v>32</v>
      </c>
      <c r="E85" s="8"/>
      <c r="F85" s="18">
        <f>SUM(F78:F84)</f>
        <v>590</v>
      </c>
      <c r="G85" s="18">
        <f t="shared" ref="G85" si="28">SUM(G78:G84)</f>
        <v>15.199999999999998</v>
      </c>
      <c r="H85" s="18">
        <f t="shared" ref="H85" si="29">SUM(H78:H84)</f>
        <v>11.4</v>
      </c>
      <c r="I85" s="18">
        <f t="shared" ref="I85" si="30">SUM(I78:I84)</f>
        <v>81.3</v>
      </c>
      <c r="J85" s="18">
        <f t="shared" ref="J85:L85" si="31">SUM(J78:J84)</f>
        <v>489</v>
      </c>
      <c r="K85" s="18"/>
      <c r="L85" s="18">
        <f t="shared" si="31"/>
        <v>78.34</v>
      </c>
    </row>
    <row r="86" spans="1:12" ht="28.8" x14ac:dyDescent="0.3">
      <c r="A86" s="25">
        <f>A78</f>
        <v>1</v>
      </c>
      <c r="B86" s="12">
        <f>B78</f>
        <v>5</v>
      </c>
      <c r="C86" s="75" t="s">
        <v>24</v>
      </c>
      <c r="D86" s="6" t="s">
        <v>25</v>
      </c>
      <c r="E86" s="49" t="s">
        <v>166</v>
      </c>
      <c r="F86" s="43">
        <v>60</v>
      </c>
      <c r="G86" s="42">
        <v>2.4</v>
      </c>
      <c r="H86" s="42">
        <v>4.3</v>
      </c>
      <c r="I86" s="42">
        <v>3.3</v>
      </c>
      <c r="J86" s="43">
        <v>62</v>
      </c>
      <c r="K86" s="49" t="s">
        <v>167</v>
      </c>
      <c r="L86" s="43">
        <v>26.18</v>
      </c>
    </row>
    <row r="87" spans="1:12" ht="14.4" x14ac:dyDescent="0.3">
      <c r="A87" s="22"/>
      <c r="B87" s="14"/>
      <c r="C87" s="45"/>
      <c r="D87" s="6" t="s">
        <v>26</v>
      </c>
      <c r="E87" s="49" t="s">
        <v>168</v>
      </c>
      <c r="F87" s="43">
        <v>270</v>
      </c>
      <c r="G87" s="42">
        <v>5.0999999999999996</v>
      </c>
      <c r="H87" s="42">
        <v>5.9</v>
      </c>
      <c r="I87" s="42">
        <v>21</v>
      </c>
      <c r="J87" s="43">
        <v>158</v>
      </c>
      <c r="K87" s="49" t="s">
        <v>85</v>
      </c>
      <c r="L87" s="43">
        <v>35.5</v>
      </c>
    </row>
    <row r="88" spans="1:12" ht="28.8" x14ac:dyDescent="0.3">
      <c r="A88" s="22"/>
      <c r="B88" s="14"/>
      <c r="C88" s="45"/>
      <c r="D88" s="6" t="s">
        <v>27</v>
      </c>
      <c r="E88" s="49" t="s">
        <v>169</v>
      </c>
      <c r="F88" s="73">
        <v>90</v>
      </c>
      <c r="G88" s="42">
        <v>19.399999999999999</v>
      </c>
      <c r="H88" s="42">
        <v>14.5</v>
      </c>
      <c r="I88" s="42">
        <v>4.3</v>
      </c>
      <c r="J88" s="43">
        <v>225</v>
      </c>
      <c r="K88" s="49" t="s">
        <v>170</v>
      </c>
      <c r="L88" s="43">
        <v>79.78</v>
      </c>
    </row>
    <row r="89" spans="1:12" ht="28.8" x14ac:dyDescent="0.3">
      <c r="A89" s="22"/>
      <c r="B89" s="14"/>
      <c r="C89" s="45"/>
      <c r="D89" s="6" t="s">
        <v>28</v>
      </c>
      <c r="E89" s="49" t="s">
        <v>83</v>
      </c>
      <c r="F89" s="43">
        <v>150</v>
      </c>
      <c r="G89" s="42">
        <v>3.5</v>
      </c>
      <c r="H89" s="42">
        <v>3.1</v>
      </c>
      <c r="I89" s="42">
        <v>25.4</v>
      </c>
      <c r="J89" s="43">
        <v>144</v>
      </c>
      <c r="K89" s="69" t="s">
        <v>87</v>
      </c>
      <c r="L89" s="43">
        <v>26.62</v>
      </c>
    </row>
    <row r="90" spans="1:12" ht="28.8" x14ac:dyDescent="0.3">
      <c r="A90" s="22"/>
      <c r="B90" s="14"/>
      <c r="C90" s="45"/>
      <c r="D90" s="6" t="s">
        <v>29</v>
      </c>
      <c r="E90" s="49" t="s">
        <v>84</v>
      </c>
      <c r="F90" s="43">
        <v>200</v>
      </c>
      <c r="G90" s="42">
        <v>0.3</v>
      </c>
      <c r="H90" s="42">
        <v>0</v>
      </c>
      <c r="I90" s="42">
        <v>26.4</v>
      </c>
      <c r="J90" s="43">
        <v>107</v>
      </c>
      <c r="K90" s="69" t="s">
        <v>88</v>
      </c>
      <c r="L90" s="43">
        <v>19.989999999999998</v>
      </c>
    </row>
    <row r="91" spans="1:12" ht="14.4" x14ac:dyDescent="0.3">
      <c r="A91" s="22"/>
      <c r="B91" s="14"/>
      <c r="C91" s="45"/>
      <c r="D91" s="6" t="s">
        <v>30</v>
      </c>
      <c r="E91" s="46" t="s">
        <v>51</v>
      </c>
      <c r="F91" s="43">
        <v>40</v>
      </c>
      <c r="G91" s="70">
        <v>2</v>
      </c>
      <c r="H91" s="70">
        <v>0.6</v>
      </c>
      <c r="I91" s="70">
        <v>16.2</v>
      </c>
      <c r="J91" s="43">
        <v>78</v>
      </c>
      <c r="K91" s="34"/>
      <c r="L91" s="43">
        <v>4.5999999999999996</v>
      </c>
    </row>
    <row r="92" spans="1:12" ht="14.4" x14ac:dyDescent="0.3">
      <c r="A92" s="22"/>
      <c r="B92" s="14"/>
      <c r="C92" s="45"/>
      <c r="D92" s="6" t="s">
        <v>31</v>
      </c>
      <c r="E92" s="46" t="s">
        <v>55</v>
      </c>
      <c r="F92" s="43">
        <v>20</v>
      </c>
      <c r="G92" s="71">
        <v>0.7</v>
      </c>
      <c r="H92" s="71">
        <v>0.1</v>
      </c>
      <c r="I92" s="71">
        <v>9.4</v>
      </c>
      <c r="J92" s="43">
        <v>41</v>
      </c>
      <c r="K92" s="34"/>
      <c r="L92" s="43">
        <v>2.2999999999999998</v>
      </c>
    </row>
    <row r="93" spans="1:12" ht="14.4" x14ac:dyDescent="0.3">
      <c r="A93" s="22"/>
      <c r="B93" s="14"/>
      <c r="C93" s="45"/>
      <c r="D93" s="5"/>
      <c r="E93" s="33"/>
      <c r="F93" s="34"/>
      <c r="G93" s="34"/>
      <c r="H93" s="34"/>
      <c r="I93" s="34"/>
      <c r="J93" s="34"/>
      <c r="K93" s="34"/>
      <c r="L93" s="34"/>
    </row>
    <row r="94" spans="1:12" ht="14.4" x14ac:dyDescent="0.3">
      <c r="A94" s="22"/>
      <c r="B94" s="14"/>
      <c r="C94" s="10"/>
      <c r="D94" s="5"/>
      <c r="E94" s="33"/>
      <c r="F94" s="34"/>
      <c r="G94" s="34"/>
      <c r="H94" s="34"/>
      <c r="I94" s="34"/>
      <c r="J94" s="34"/>
      <c r="K94" s="34"/>
      <c r="L94" s="34"/>
    </row>
    <row r="95" spans="1:12" ht="15" thickBot="1" x14ac:dyDescent="0.35">
      <c r="A95" s="22"/>
      <c r="B95" s="14"/>
      <c r="C95" s="10"/>
      <c r="D95" s="64" t="s">
        <v>32</v>
      </c>
      <c r="E95" s="65"/>
      <c r="F95" s="66">
        <f>SUM(F86:F94)</f>
        <v>830</v>
      </c>
      <c r="G95" s="66">
        <f t="shared" ref="G95" si="32">SUM(G86:G94)</f>
        <v>33.400000000000006</v>
      </c>
      <c r="H95" s="66">
        <f t="shared" ref="H95" si="33">SUM(H86:H94)</f>
        <v>28.500000000000004</v>
      </c>
      <c r="I95" s="66">
        <f t="shared" ref="I95" si="34">SUM(I86:I94)</f>
        <v>106.00000000000001</v>
      </c>
      <c r="J95" s="66">
        <f t="shared" ref="J95:L95" si="35">SUM(J86:J94)</f>
        <v>815</v>
      </c>
      <c r="K95" s="66"/>
      <c r="L95" s="66">
        <f t="shared" si="35"/>
        <v>194.97000000000003</v>
      </c>
    </row>
    <row r="96" spans="1:12" ht="15.75" customHeight="1" thickBot="1" x14ac:dyDescent="0.3">
      <c r="A96" s="103">
        <f>A78</f>
        <v>1</v>
      </c>
      <c r="B96" s="104">
        <f>B78</f>
        <v>5</v>
      </c>
      <c r="C96" s="159" t="s">
        <v>4</v>
      </c>
      <c r="D96" s="160"/>
      <c r="E96" s="105"/>
      <c r="F96" s="106">
        <f>F85+F95</f>
        <v>1420</v>
      </c>
      <c r="G96" s="106">
        <f t="shared" ref="G96" si="36">G85+G95</f>
        <v>48.6</v>
      </c>
      <c r="H96" s="106">
        <f t="shared" ref="H96" si="37">H85+H95</f>
        <v>39.900000000000006</v>
      </c>
      <c r="I96" s="106">
        <f t="shared" ref="I96" si="38">I85+I95</f>
        <v>187.3</v>
      </c>
      <c r="J96" s="106">
        <f t="shared" ref="J96:L96" si="39">J85+J95</f>
        <v>1304</v>
      </c>
      <c r="K96" s="106"/>
      <c r="L96" s="107">
        <f t="shared" si="39"/>
        <v>273.31000000000006</v>
      </c>
    </row>
    <row r="97" spans="1:12" ht="43.2" x14ac:dyDescent="0.3">
      <c r="A97" s="22">
        <v>2</v>
      </c>
      <c r="B97" s="14">
        <v>1</v>
      </c>
      <c r="C97" s="45" t="s">
        <v>20</v>
      </c>
      <c r="D97" s="85" t="s">
        <v>25</v>
      </c>
      <c r="E97" s="82" t="s">
        <v>171</v>
      </c>
      <c r="F97" s="56">
        <v>75</v>
      </c>
      <c r="G97" s="55">
        <v>10.4</v>
      </c>
      <c r="H97" s="55">
        <v>7.8</v>
      </c>
      <c r="I97" s="55">
        <v>7.5</v>
      </c>
      <c r="J97" s="56">
        <v>141</v>
      </c>
      <c r="K97" s="57" t="s">
        <v>172</v>
      </c>
      <c r="L97" s="56">
        <v>15.21</v>
      </c>
    </row>
    <row r="98" spans="1:12" ht="28.8" x14ac:dyDescent="0.3">
      <c r="A98" s="22"/>
      <c r="B98" s="14"/>
      <c r="C98" s="45"/>
      <c r="D98" s="83" t="s">
        <v>21</v>
      </c>
      <c r="E98" s="59" t="s">
        <v>89</v>
      </c>
      <c r="F98" s="43">
        <v>205</v>
      </c>
      <c r="G98" s="42">
        <v>7.8</v>
      </c>
      <c r="H98" s="42">
        <v>9.5</v>
      </c>
      <c r="I98" s="42">
        <v>35.799999999999997</v>
      </c>
      <c r="J98" s="43">
        <v>260</v>
      </c>
      <c r="K98" s="49" t="s">
        <v>91</v>
      </c>
      <c r="L98" s="43">
        <v>22.66</v>
      </c>
    </row>
    <row r="99" spans="1:12" ht="28.8" x14ac:dyDescent="0.3">
      <c r="A99" s="22"/>
      <c r="B99" s="14"/>
      <c r="C99" s="45"/>
      <c r="D99" s="83" t="s">
        <v>93</v>
      </c>
      <c r="E99" s="59" t="s">
        <v>130</v>
      </c>
      <c r="F99" s="43">
        <v>100</v>
      </c>
      <c r="G99" s="42">
        <v>0.1</v>
      </c>
      <c r="H99" s="42">
        <v>0.2</v>
      </c>
      <c r="I99" s="42">
        <v>5.7</v>
      </c>
      <c r="J99" s="43">
        <v>25</v>
      </c>
      <c r="K99" s="49" t="s">
        <v>81</v>
      </c>
      <c r="L99" s="43">
        <v>22</v>
      </c>
    </row>
    <row r="100" spans="1:12" ht="28.8" x14ac:dyDescent="0.3">
      <c r="A100" s="22"/>
      <c r="B100" s="14"/>
      <c r="C100" s="45"/>
      <c r="D100" s="83" t="s">
        <v>22</v>
      </c>
      <c r="E100" s="59" t="s">
        <v>90</v>
      </c>
      <c r="F100" s="43">
        <v>200</v>
      </c>
      <c r="G100" s="42">
        <v>4.3</v>
      </c>
      <c r="H100" s="42">
        <v>3.9</v>
      </c>
      <c r="I100" s="42">
        <v>15</v>
      </c>
      <c r="J100" s="43">
        <v>112</v>
      </c>
      <c r="K100" s="49" t="s">
        <v>92</v>
      </c>
      <c r="L100" s="43">
        <v>17.3</v>
      </c>
    </row>
    <row r="101" spans="1:12" ht="14.4" x14ac:dyDescent="0.3">
      <c r="A101" s="22"/>
      <c r="B101" s="14"/>
      <c r="C101" s="45"/>
      <c r="D101" s="84" t="s">
        <v>30</v>
      </c>
      <c r="E101" s="59" t="s">
        <v>51</v>
      </c>
      <c r="F101" s="43">
        <v>20</v>
      </c>
      <c r="G101" s="42">
        <v>1</v>
      </c>
      <c r="H101" s="42">
        <v>0.3</v>
      </c>
      <c r="I101" s="42">
        <v>8.1</v>
      </c>
      <c r="J101" s="43">
        <v>39</v>
      </c>
      <c r="K101" s="34"/>
      <c r="L101" s="43">
        <v>2.2999999999999998</v>
      </c>
    </row>
    <row r="102" spans="1:12" ht="14.4" x14ac:dyDescent="0.3">
      <c r="A102" s="22"/>
      <c r="B102" s="14"/>
      <c r="C102" s="45"/>
      <c r="D102" s="129"/>
      <c r="E102" s="59"/>
      <c r="F102" s="43"/>
      <c r="G102" s="42"/>
      <c r="H102" s="42"/>
      <c r="I102" s="42"/>
      <c r="J102" s="43"/>
      <c r="K102" s="128"/>
      <c r="L102" s="43"/>
    </row>
    <row r="103" spans="1:12" ht="14.4" x14ac:dyDescent="0.3">
      <c r="A103" s="22"/>
      <c r="B103" s="14"/>
      <c r="C103" s="45"/>
      <c r="D103" s="5"/>
      <c r="E103" s="33"/>
      <c r="F103" s="34"/>
      <c r="G103" s="34"/>
      <c r="H103" s="34"/>
      <c r="I103" s="34"/>
      <c r="J103" s="34"/>
      <c r="K103" s="34"/>
      <c r="L103" s="34"/>
    </row>
    <row r="104" spans="1:12" ht="14.4" x14ac:dyDescent="0.3">
      <c r="A104" s="23"/>
      <c r="B104" s="16"/>
      <c r="C104" s="74"/>
      <c r="D104" s="17" t="s">
        <v>32</v>
      </c>
      <c r="E104" s="8"/>
      <c r="F104" s="18">
        <f>SUM(F97:F103)</f>
        <v>600</v>
      </c>
      <c r="G104" s="18">
        <f t="shared" ref="G104:J104" si="40">SUM(G97:G103)</f>
        <v>23.6</v>
      </c>
      <c r="H104" s="18">
        <f t="shared" si="40"/>
        <v>21.7</v>
      </c>
      <c r="I104" s="18">
        <f t="shared" si="40"/>
        <v>72.099999999999994</v>
      </c>
      <c r="J104" s="18">
        <f t="shared" si="40"/>
        <v>577</v>
      </c>
      <c r="K104" s="18"/>
      <c r="L104" s="18">
        <f t="shared" ref="L104" si="41">SUM(L97:L103)</f>
        <v>79.47</v>
      </c>
    </row>
    <row r="105" spans="1:12" ht="28.8" x14ac:dyDescent="0.3">
      <c r="A105" s="25">
        <f>A97</f>
        <v>2</v>
      </c>
      <c r="B105" s="12">
        <f>B97</f>
        <v>1</v>
      </c>
      <c r="C105" s="75" t="s">
        <v>24</v>
      </c>
      <c r="D105" s="83" t="s">
        <v>25</v>
      </c>
      <c r="E105" s="81" t="s">
        <v>173</v>
      </c>
      <c r="F105" s="43">
        <v>60</v>
      </c>
      <c r="G105" s="42">
        <v>1</v>
      </c>
      <c r="H105" s="42">
        <v>3</v>
      </c>
      <c r="I105" s="42">
        <v>3.9</v>
      </c>
      <c r="J105" s="43">
        <v>47</v>
      </c>
      <c r="K105" s="49" t="s">
        <v>174</v>
      </c>
      <c r="L105" s="43">
        <v>32.5</v>
      </c>
    </row>
    <row r="106" spans="1:12" ht="28.8" x14ac:dyDescent="0.3">
      <c r="A106" s="22"/>
      <c r="B106" s="14"/>
      <c r="C106" s="45"/>
      <c r="D106" s="83" t="s">
        <v>26</v>
      </c>
      <c r="E106" s="81" t="s">
        <v>123</v>
      </c>
      <c r="F106" s="43">
        <v>265</v>
      </c>
      <c r="G106" s="42">
        <v>4.7</v>
      </c>
      <c r="H106" s="42">
        <v>5.2</v>
      </c>
      <c r="I106" s="42">
        <v>14.4</v>
      </c>
      <c r="J106" s="43">
        <v>123</v>
      </c>
      <c r="K106" s="49" t="s">
        <v>175</v>
      </c>
      <c r="L106" s="43">
        <v>56</v>
      </c>
    </row>
    <row r="107" spans="1:12" ht="28.8" x14ac:dyDescent="0.3">
      <c r="A107" s="22"/>
      <c r="B107" s="14"/>
      <c r="C107" s="45"/>
      <c r="D107" s="83" t="s">
        <v>27</v>
      </c>
      <c r="E107" s="81" t="s">
        <v>176</v>
      </c>
      <c r="F107" s="73">
        <v>200</v>
      </c>
      <c r="G107" s="42">
        <v>16.2</v>
      </c>
      <c r="H107" s="42">
        <v>17.2</v>
      </c>
      <c r="I107" s="42">
        <v>16.5</v>
      </c>
      <c r="J107" s="43">
        <v>286</v>
      </c>
      <c r="K107" s="49" t="s">
        <v>177</v>
      </c>
      <c r="L107" s="43">
        <v>57.87</v>
      </c>
    </row>
    <row r="108" spans="1:12" ht="28.8" x14ac:dyDescent="0.3">
      <c r="A108" s="22"/>
      <c r="B108" s="14"/>
      <c r="C108" s="45"/>
      <c r="D108" s="84" t="s">
        <v>29</v>
      </c>
      <c r="E108" s="81" t="s">
        <v>162</v>
      </c>
      <c r="F108" s="43">
        <v>200</v>
      </c>
      <c r="G108" s="42">
        <v>0.7</v>
      </c>
      <c r="H108" s="42">
        <v>0</v>
      </c>
      <c r="I108" s="42">
        <v>23.9</v>
      </c>
      <c r="J108" s="43">
        <v>98</v>
      </c>
      <c r="K108" s="49" t="s">
        <v>178</v>
      </c>
      <c r="L108" s="43">
        <v>22.55</v>
      </c>
    </row>
    <row r="109" spans="1:12" ht="14.4" x14ac:dyDescent="0.3">
      <c r="A109" s="22"/>
      <c r="B109" s="14"/>
      <c r="C109" s="45"/>
      <c r="D109" s="83" t="s">
        <v>30</v>
      </c>
      <c r="E109" s="59" t="s">
        <v>51</v>
      </c>
      <c r="F109" s="43">
        <v>40</v>
      </c>
      <c r="G109" s="70">
        <v>2</v>
      </c>
      <c r="H109" s="70">
        <v>0.6</v>
      </c>
      <c r="I109" s="70">
        <v>16.2</v>
      </c>
      <c r="J109" s="43">
        <v>78</v>
      </c>
      <c r="K109" s="34"/>
      <c r="L109" s="43">
        <v>4.5999999999999996</v>
      </c>
    </row>
    <row r="110" spans="1:12" ht="14.4" x14ac:dyDescent="0.3">
      <c r="A110" s="22"/>
      <c r="B110" s="14"/>
      <c r="C110" s="45"/>
      <c r="D110" s="83" t="s">
        <v>31</v>
      </c>
      <c r="E110" s="59" t="s">
        <v>55</v>
      </c>
      <c r="F110" s="43">
        <v>40</v>
      </c>
      <c r="G110" s="71">
        <v>1.4</v>
      </c>
      <c r="H110" s="71">
        <v>0.2</v>
      </c>
      <c r="I110" s="71">
        <v>18.8</v>
      </c>
      <c r="J110" s="43">
        <v>83</v>
      </c>
      <c r="K110" s="34"/>
      <c r="L110" s="43">
        <v>4.5999999999999996</v>
      </c>
    </row>
    <row r="111" spans="1:12" ht="14.4" x14ac:dyDescent="0.3">
      <c r="A111" s="22"/>
      <c r="B111" s="14"/>
      <c r="C111" s="45"/>
      <c r="D111" s="46"/>
      <c r="E111" s="33"/>
      <c r="F111" s="34"/>
      <c r="G111" s="34"/>
      <c r="H111" s="34"/>
      <c r="I111" s="34"/>
      <c r="J111" s="34"/>
      <c r="K111" s="34"/>
      <c r="L111" s="34"/>
    </row>
    <row r="112" spans="1:12" ht="14.4" x14ac:dyDescent="0.3">
      <c r="A112" s="22"/>
      <c r="B112" s="14"/>
      <c r="C112" s="45"/>
      <c r="D112" s="5"/>
      <c r="E112" s="33"/>
      <c r="F112" s="34"/>
      <c r="G112" s="34"/>
      <c r="H112" s="34"/>
      <c r="I112" s="34"/>
      <c r="J112" s="34"/>
      <c r="K112" s="34"/>
      <c r="L112" s="34"/>
    </row>
    <row r="113" spans="1:12" ht="14.4" x14ac:dyDescent="0.3">
      <c r="A113" s="22"/>
      <c r="B113" s="14"/>
      <c r="C113" s="45"/>
      <c r="D113" s="5"/>
      <c r="E113" s="33"/>
      <c r="F113" s="34"/>
      <c r="G113" s="34"/>
      <c r="H113" s="34"/>
      <c r="I113" s="34"/>
      <c r="J113" s="34"/>
      <c r="K113" s="34"/>
      <c r="L113" s="34"/>
    </row>
    <row r="114" spans="1:12" ht="15" thickBot="1" x14ac:dyDescent="0.35">
      <c r="A114" s="22"/>
      <c r="B114" s="14"/>
      <c r="C114" s="10"/>
      <c r="D114" s="64" t="s">
        <v>32</v>
      </c>
      <c r="E114" s="65"/>
      <c r="F114" s="66">
        <f>SUM(F105:F113)</f>
        <v>805</v>
      </c>
      <c r="G114" s="66">
        <f t="shared" ref="G114:J114" si="42">SUM(G105:G113)</f>
        <v>25.999999999999996</v>
      </c>
      <c r="H114" s="66">
        <f t="shared" si="42"/>
        <v>26.2</v>
      </c>
      <c r="I114" s="66">
        <f t="shared" si="42"/>
        <v>93.699999999999989</v>
      </c>
      <c r="J114" s="66">
        <f t="shared" si="42"/>
        <v>715</v>
      </c>
      <c r="K114" s="66"/>
      <c r="L114" s="66">
        <f t="shared" ref="L114" si="43">SUM(L105:L113)</f>
        <v>178.12</v>
      </c>
    </row>
    <row r="115" spans="1:12" ht="15" thickBot="1" x14ac:dyDescent="0.3">
      <c r="A115" s="103">
        <f>A97</f>
        <v>2</v>
      </c>
      <c r="B115" s="104">
        <f>B97</f>
        <v>1</v>
      </c>
      <c r="C115" s="159" t="s">
        <v>4</v>
      </c>
      <c r="D115" s="160"/>
      <c r="E115" s="105"/>
      <c r="F115" s="106">
        <f>F104+F114</f>
        <v>1405</v>
      </c>
      <c r="G115" s="106">
        <f t="shared" ref="G115" si="44">G104+G114</f>
        <v>49.599999999999994</v>
      </c>
      <c r="H115" s="106">
        <f t="shared" ref="H115" si="45">H104+H114</f>
        <v>47.9</v>
      </c>
      <c r="I115" s="106">
        <f t="shared" ref="I115" si="46">I104+I114</f>
        <v>165.79999999999998</v>
      </c>
      <c r="J115" s="106">
        <f t="shared" ref="J115:L115" si="47">J104+J114</f>
        <v>1292</v>
      </c>
      <c r="K115" s="106"/>
      <c r="L115" s="107">
        <f t="shared" si="47"/>
        <v>257.59000000000003</v>
      </c>
    </row>
    <row r="116" spans="1:12" ht="43.2" x14ac:dyDescent="0.3">
      <c r="A116" s="13">
        <v>2</v>
      </c>
      <c r="B116" s="14">
        <v>2</v>
      </c>
      <c r="C116" s="45" t="s">
        <v>20</v>
      </c>
      <c r="D116" s="85" t="s">
        <v>25</v>
      </c>
      <c r="E116" s="77" t="s">
        <v>179</v>
      </c>
      <c r="F116" s="56">
        <v>65</v>
      </c>
      <c r="G116" s="55">
        <v>6.1</v>
      </c>
      <c r="H116" s="55">
        <v>6.4</v>
      </c>
      <c r="I116" s="55">
        <v>9</v>
      </c>
      <c r="J116" s="56">
        <v>118</v>
      </c>
      <c r="K116" s="57" t="s">
        <v>127</v>
      </c>
      <c r="L116" s="56">
        <v>28.57</v>
      </c>
    </row>
    <row r="117" spans="1:12" ht="57.6" x14ac:dyDescent="0.3">
      <c r="A117" s="13"/>
      <c r="B117" s="14"/>
      <c r="C117" s="45"/>
      <c r="D117" s="83" t="s">
        <v>21</v>
      </c>
      <c r="E117" s="59" t="s">
        <v>180</v>
      </c>
      <c r="F117" s="43">
        <v>240</v>
      </c>
      <c r="G117" s="42">
        <v>15.3</v>
      </c>
      <c r="H117" s="42">
        <v>16</v>
      </c>
      <c r="I117" s="42">
        <v>36.5</v>
      </c>
      <c r="J117" s="43">
        <v>351</v>
      </c>
      <c r="K117" s="49" t="s">
        <v>181</v>
      </c>
      <c r="L117" s="43">
        <v>44.8</v>
      </c>
    </row>
    <row r="118" spans="1:12" ht="28.8" x14ac:dyDescent="0.3">
      <c r="A118" s="13"/>
      <c r="B118" s="14"/>
      <c r="C118" s="45"/>
      <c r="D118" s="95" t="s">
        <v>22</v>
      </c>
      <c r="E118" s="59" t="s">
        <v>79</v>
      </c>
      <c r="F118" s="43">
        <v>207</v>
      </c>
      <c r="G118" s="42">
        <v>0.3</v>
      </c>
      <c r="H118" s="42">
        <v>0</v>
      </c>
      <c r="I118" s="42">
        <v>15.2</v>
      </c>
      <c r="J118" s="43">
        <v>62</v>
      </c>
      <c r="K118" s="49" t="s">
        <v>95</v>
      </c>
      <c r="L118" s="43">
        <v>4.72</v>
      </c>
    </row>
    <row r="119" spans="1:12" ht="14.4" x14ac:dyDescent="0.3">
      <c r="A119" s="13"/>
      <c r="B119" s="14"/>
      <c r="C119" s="45"/>
      <c r="D119" s="84" t="s">
        <v>31</v>
      </c>
      <c r="E119" s="46" t="s">
        <v>55</v>
      </c>
      <c r="F119" s="43">
        <v>20</v>
      </c>
      <c r="G119" s="42">
        <v>0.7</v>
      </c>
      <c r="H119" s="42">
        <v>0.1</v>
      </c>
      <c r="I119" s="42">
        <v>9.4</v>
      </c>
      <c r="J119" s="43">
        <v>41</v>
      </c>
      <c r="K119" s="34"/>
      <c r="L119" s="43">
        <v>2.2999999999999998</v>
      </c>
    </row>
    <row r="120" spans="1:12" ht="14.4" x14ac:dyDescent="0.3">
      <c r="A120" s="13"/>
      <c r="B120" s="14"/>
      <c r="C120" s="45"/>
      <c r="D120" s="5"/>
      <c r="E120" s="33"/>
      <c r="F120" s="34"/>
      <c r="G120" s="34"/>
      <c r="H120" s="34"/>
      <c r="I120" s="34"/>
      <c r="J120" s="34"/>
      <c r="K120" s="34"/>
      <c r="L120" s="34"/>
    </row>
    <row r="121" spans="1:12" ht="14.4" x14ac:dyDescent="0.3">
      <c r="A121" s="15"/>
      <c r="B121" s="16"/>
      <c r="C121" s="74"/>
      <c r="D121" s="17" t="s">
        <v>32</v>
      </c>
      <c r="E121" s="8"/>
      <c r="F121" s="18">
        <f>SUM(F116:F120)</f>
        <v>532</v>
      </c>
      <c r="G121" s="18">
        <f>SUM(G116:G120)</f>
        <v>22.4</v>
      </c>
      <c r="H121" s="18">
        <f>SUM(H116:H120)</f>
        <v>22.5</v>
      </c>
      <c r="I121" s="18">
        <f>SUM(I116:I120)</f>
        <v>70.100000000000009</v>
      </c>
      <c r="J121" s="18">
        <f>SUM(J116:J120)</f>
        <v>572</v>
      </c>
      <c r="K121" s="18"/>
      <c r="L121" s="18">
        <f>SUM(L116:L120)</f>
        <v>80.39</v>
      </c>
    </row>
    <row r="122" spans="1:12" ht="28.8" x14ac:dyDescent="0.3">
      <c r="A122" s="12">
        <f>A116</f>
        <v>2</v>
      </c>
      <c r="B122" s="12">
        <f>B116</f>
        <v>2</v>
      </c>
      <c r="C122" s="75" t="s">
        <v>24</v>
      </c>
      <c r="D122" s="83" t="s">
        <v>25</v>
      </c>
      <c r="E122" s="46" t="s">
        <v>182</v>
      </c>
      <c r="F122" s="43">
        <v>60</v>
      </c>
      <c r="G122" s="42">
        <v>2.4</v>
      </c>
      <c r="H122" s="42">
        <v>4.9000000000000004</v>
      </c>
      <c r="I122" s="42">
        <v>8.6</v>
      </c>
      <c r="J122" s="43">
        <v>88</v>
      </c>
      <c r="K122" s="49" t="s">
        <v>183</v>
      </c>
      <c r="L122" s="43">
        <v>27.37</v>
      </c>
    </row>
    <row r="123" spans="1:12" ht="28.8" x14ac:dyDescent="0.3">
      <c r="A123" s="13"/>
      <c r="B123" s="14"/>
      <c r="C123" s="45"/>
      <c r="D123" s="83" t="s">
        <v>26</v>
      </c>
      <c r="E123" s="49" t="s">
        <v>184</v>
      </c>
      <c r="F123" s="43">
        <v>270</v>
      </c>
      <c r="G123" s="42">
        <v>5.7</v>
      </c>
      <c r="H123" s="42">
        <v>6.1</v>
      </c>
      <c r="I123" s="42">
        <v>22.5</v>
      </c>
      <c r="J123" s="43">
        <v>168</v>
      </c>
      <c r="K123" s="49" t="s">
        <v>97</v>
      </c>
      <c r="L123" s="43">
        <v>33.299999999999997</v>
      </c>
    </row>
    <row r="124" spans="1:12" ht="28.8" x14ac:dyDescent="0.3">
      <c r="A124" s="13"/>
      <c r="B124" s="14"/>
      <c r="C124" s="45"/>
      <c r="D124" s="83" t="s">
        <v>27</v>
      </c>
      <c r="E124" s="49" t="s">
        <v>82</v>
      </c>
      <c r="F124" s="73">
        <v>90</v>
      </c>
      <c r="G124" s="42">
        <v>12.1</v>
      </c>
      <c r="H124" s="42">
        <v>14.8</v>
      </c>
      <c r="I124" s="42">
        <v>0.6</v>
      </c>
      <c r="J124" s="43">
        <v>184</v>
      </c>
      <c r="K124" s="49" t="s">
        <v>86</v>
      </c>
      <c r="L124" s="43">
        <v>75.8</v>
      </c>
    </row>
    <row r="125" spans="1:12" ht="28.8" x14ac:dyDescent="0.3">
      <c r="A125" s="13"/>
      <c r="B125" s="14"/>
      <c r="C125" s="45"/>
      <c r="D125" s="84" t="s">
        <v>28</v>
      </c>
      <c r="E125" s="49" t="s">
        <v>83</v>
      </c>
      <c r="F125" s="43">
        <v>150</v>
      </c>
      <c r="G125" s="42">
        <v>3.5</v>
      </c>
      <c r="H125" s="42">
        <v>3.1</v>
      </c>
      <c r="I125" s="42">
        <v>25.4</v>
      </c>
      <c r="J125" s="43">
        <v>144</v>
      </c>
      <c r="K125" s="69" t="s">
        <v>185</v>
      </c>
      <c r="L125" s="43">
        <v>31.96</v>
      </c>
    </row>
    <row r="126" spans="1:12" ht="28.8" x14ac:dyDescent="0.3">
      <c r="A126" s="13"/>
      <c r="B126" s="14"/>
      <c r="C126" s="45"/>
      <c r="D126" s="84" t="s">
        <v>29</v>
      </c>
      <c r="E126" s="49" t="s">
        <v>96</v>
      </c>
      <c r="F126" s="43">
        <v>200</v>
      </c>
      <c r="G126" s="42">
        <v>0.5</v>
      </c>
      <c r="H126" s="42">
        <v>0.2</v>
      </c>
      <c r="I126" s="42">
        <v>28.1</v>
      </c>
      <c r="J126" s="43">
        <v>116</v>
      </c>
      <c r="K126" s="69" t="s">
        <v>98</v>
      </c>
      <c r="L126" s="43">
        <v>17.7</v>
      </c>
    </row>
    <row r="127" spans="1:12" ht="14.4" x14ac:dyDescent="0.3">
      <c r="A127" s="13"/>
      <c r="B127" s="14"/>
      <c r="C127" s="45"/>
      <c r="D127" s="83" t="s">
        <v>30</v>
      </c>
      <c r="E127" s="46" t="s">
        <v>51</v>
      </c>
      <c r="F127" s="43">
        <v>40</v>
      </c>
      <c r="G127" s="70">
        <v>2</v>
      </c>
      <c r="H127" s="70">
        <v>0.6</v>
      </c>
      <c r="I127" s="70">
        <v>16.2</v>
      </c>
      <c r="J127" s="43">
        <v>78</v>
      </c>
      <c r="K127" s="34"/>
      <c r="L127" s="43">
        <v>4.5999999999999996</v>
      </c>
    </row>
    <row r="128" spans="1:12" ht="14.4" x14ac:dyDescent="0.3">
      <c r="A128" s="13"/>
      <c r="B128" s="14"/>
      <c r="C128" s="45"/>
      <c r="D128" s="83" t="s">
        <v>31</v>
      </c>
      <c r="E128" s="46" t="s">
        <v>55</v>
      </c>
      <c r="F128" s="43">
        <v>20</v>
      </c>
      <c r="G128" s="71">
        <v>0.7</v>
      </c>
      <c r="H128" s="71">
        <v>0.1</v>
      </c>
      <c r="I128" s="71">
        <v>9.4</v>
      </c>
      <c r="J128" s="43">
        <v>41</v>
      </c>
      <c r="K128" s="34"/>
      <c r="L128" s="43">
        <v>2.2999999999999998</v>
      </c>
    </row>
    <row r="129" spans="1:16" ht="14.4" x14ac:dyDescent="0.3">
      <c r="A129" s="13"/>
      <c r="B129" s="14"/>
      <c r="C129" s="45"/>
      <c r="D129" s="5"/>
      <c r="E129" s="33"/>
      <c r="F129" s="34"/>
      <c r="G129" s="34"/>
      <c r="H129" s="34"/>
      <c r="I129" s="34"/>
      <c r="J129" s="34"/>
      <c r="K129" s="34"/>
      <c r="L129" s="34"/>
    </row>
    <row r="130" spans="1:16" ht="14.4" x14ac:dyDescent="0.3">
      <c r="A130" s="13"/>
      <c r="B130" s="14"/>
      <c r="C130" s="45"/>
      <c r="D130" s="5"/>
      <c r="E130" s="33"/>
      <c r="F130" s="34"/>
      <c r="G130" s="34"/>
      <c r="H130" s="34"/>
      <c r="I130" s="34"/>
      <c r="J130" s="34"/>
      <c r="K130" s="34"/>
      <c r="L130" s="34"/>
    </row>
    <row r="131" spans="1:16" ht="15" thickBot="1" x14ac:dyDescent="0.35">
      <c r="A131" s="13"/>
      <c r="B131" s="14"/>
      <c r="C131" s="10"/>
      <c r="D131" s="113" t="s">
        <v>32</v>
      </c>
      <c r="E131" s="114"/>
      <c r="F131" s="115">
        <f>SUM(F122:F130)</f>
        <v>830</v>
      </c>
      <c r="G131" s="115">
        <f t="shared" ref="G131:J131" si="48">SUM(G122:G130)</f>
        <v>26.9</v>
      </c>
      <c r="H131" s="115">
        <f t="shared" si="48"/>
        <v>29.800000000000004</v>
      </c>
      <c r="I131" s="115">
        <f t="shared" si="48"/>
        <v>110.80000000000001</v>
      </c>
      <c r="J131" s="115">
        <f t="shared" si="48"/>
        <v>819</v>
      </c>
      <c r="K131" s="66"/>
      <c r="L131" s="66">
        <f t="shared" ref="L131" si="49">SUM(L122:L130)</f>
        <v>193.03</v>
      </c>
    </row>
    <row r="132" spans="1:16" ht="15" thickBot="1" x14ac:dyDescent="0.3">
      <c r="A132" s="103">
        <f>A116</f>
        <v>2</v>
      </c>
      <c r="B132" s="104">
        <f>B116</f>
        <v>2</v>
      </c>
      <c r="C132" s="159" t="s">
        <v>4</v>
      </c>
      <c r="D132" s="160"/>
      <c r="E132" s="105"/>
      <c r="F132" s="106">
        <f>F121+F131</f>
        <v>1362</v>
      </c>
      <c r="G132" s="106">
        <f t="shared" ref="G132" si="50">G121+G131</f>
        <v>49.3</v>
      </c>
      <c r="H132" s="106">
        <f t="shared" ref="H132" si="51">H121+H131</f>
        <v>52.300000000000004</v>
      </c>
      <c r="I132" s="123">
        <f t="shared" ref="I132" si="52">I121+I131</f>
        <v>180.90000000000003</v>
      </c>
      <c r="J132" s="123">
        <f t="shared" ref="J132:L132" si="53">J121+J131</f>
        <v>1391</v>
      </c>
      <c r="K132" s="123"/>
      <c r="L132" s="107">
        <f t="shared" si="53"/>
        <v>273.42</v>
      </c>
    </row>
    <row r="133" spans="1:16" ht="86.4" x14ac:dyDescent="0.3">
      <c r="A133" s="22">
        <v>2</v>
      </c>
      <c r="B133" s="14">
        <v>3</v>
      </c>
      <c r="C133" s="45" t="s">
        <v>20</v>
      </c>
      <c r="D133" s="96" t="s">
        <v>21</v>
      </c>
      <c r="E133" s="130" t="s">
        <v>229</v>
      </c>
      <c r="F133" s="43">
        <v>260</v>
      </c>
      <c r="G133" s="133">
        <v>18.2</v>
      </c>
      <c r="H133" s="42">
        <v>16.3</v>
      </c>
      <c r="I133" s="42">
        <v>31.9</v>
      </c>
      <c r="J133" s="43">
        <v>347</v>
      </c>
      <c r="K133" s="49" t="s">
        <v>186</v>
      </c>
      <c r="L133" s="137">
        <v>48.45</v>
      </c>
    </row>
    <row r="134" spans="1:16" ht="28.8" x14ac:dyDescent="0.3">
      <c r="A134" s="22"/>
      <c r="B134" s="14"/>
      <c r="C134" s="45"/>
      <c r="D134" s="135" t="s">
        <v>22</v>
      </c>
      <c r="E134" s="131" t="s">
        <v>38</v>
      </c>
      <c r="F134" s="86">
        <v>200</v>
      </c>
      <c r="G134" s="134">
        <v>0.2</v>
      </c>
      <c r="H134" s="91">
        <v>0</v>
      </c>
      <c r="I134" s="42">
        <v>15</v>
      </c>
      <c r="J134" s="43">
        <v>61</v>
      </c>
      <c r="K134" s="49" t="s">
        <v>187</v>
      </c>
      <c r="L134" s="100">
        <v>5.55</v>
      </c>
    </row>
    <row r="135" spans="1:16" ht="28.8" x14ac:dyDescent="0.3">
      <c r="A135" s="22"/>
      <c r="B135" s="14"/>
      <c r="C135" s="45"/>
      <c r="D135" s="97" t="s">
        <v>23</v>
      </c>
      <c r="E135" s="132" t="s">
        <v>130</v>
      </c>
      <c r="F135" s="86">
        <v>100</v>
      </c>
      <c r="G135" s="134">
        <v>0.4</v>
      </c>
      <c r="H135" s="91">
        <v>0</v>
      </c>
      <c r="I135" s="42">
        <v>14.4</v>
      </c>
      <c r="J135" s="43">
        <v>59</v>
      </c>
      <c r="K135" s="49" t="s">
        <v>188</v>
      </c>
      <c r="L135" s="100">
        <v>22</v>
      </c>
    </row>
    <row r="136" spans="1:16" ht="15.75" customHeight="1" x14ac:dyDescent="0.3">
      <c r="A136" s="22"/>
      <c r="B136" s="14"/>
      <c r="C136" s="45"/>
      <c r="D136" s="98" t="s">
        <v>30</v>
      </c>
      <c r="E136" s="132" t="s">
        <v>51</v>
      </c>
      <c r="F136" s="43">
        <v>20</v>
      </c>
      <c r="G136" s="134">
        <v>1</v>
      </c>
      <c r="H136" s="91">
        <v>0.3</v>
      </c>
      <c r="I136" s="42">
        <v>8.1</v>
      </c>
      <c r="J136" s="43">
        <v>39</v>
      </c>
      <c r="K136" s="49"/>
      <c r="L136" s="100">
        <v>2.2999999999999998</v>
      </c>
    </row>
    <row r="137" spans="1:16" ht="14.4" x14ac:dyDescent="0.3">
      <c r="A137" s="22"/>
      <c r="B137" s="14"/>
      <c r="C137" s="45"/>
      <c r="D137" s="136" t="s">
        <v>31</v>
      </c>
      <c r="E137" s="132" t="s">
        <v>55</v>
      </c>
      <c r="F137" s="43">
        <v>20</v>
      </c>
      <c r="G137" s="133">
        <v>0.7</v>
      </c>
      <c r="H137" s="42">
        <v>0.1</v>
      </c>
      <c r="I137" s="42">
        <v>9.4</v>
      </c>
      <c r="J137" s="43">
        <v>41</v>
      </c>
      <c r="K137" s="34"/>
      <c r="L137" s="100">
        <v>2.2999999999999998</v>
      </c>
    </row>
    <row r="138" spans="1:16" ht="14.4" x14ac:dyDescent="0.3">
      <c r="A138" s="22"/>
      <c r="B138" s="14"/>
      <c r="C138" s="45"/>
      <c r="D138" s="46"/>
      <c r="E138" s="46"/>
      <c r="F138" s="43"/>
      <c r="G138" s="42"/>
      <c r="H138" s="42"/>
      <c r="I138" s="42"/>
      <c r="J138" s="43"/>
      <c r="K138" s="128"/>
      <c r="L138" s="43"/>
    </row>
    <row r="139" spans="1:16" ht="14.4" x14ac:dyDescent="0.3">
      <c r="A139" s="22"/>
      <c r="B139" s="14"/>
      <c r="C139" s="45"/>
      <c r="D139" s="127"/>
      <c r="E139" s="46"/>
      <c r="F139" s="43"/>
      <c r="G139" s="42"/>
      <c r="H139" s="42"/>
      <c r="I139" s="42"/>
      <c r="J139" s="43"/>
      <c r="K139" s="128"/>
      <c r="L139" s="43"/>
    </row>
    <row r="140" spans="1:16" ht="14.4" x14ac:dyDescent="0.3">
      <c r="A140" s="23"/>
      <c r="B140" s="16"/>
      <c r="C140" s="74"/>
      <c r="D140" s="17" t="s">
        <v>32</v>
      </c>
      <c r="E140" s="8"/>
      <c r="F140" s="18">
        <f>SUM(F133:F139)</f>
        <v>600</v>
      </c>
      <c r="G140" s="18">
        <f t="shared" ref="G140:J140" si="54">SUM(G133:G139)</f>
        <v>20.499999999999996</v>
      </c>
      <c r="H140" s="18">
        <f t="shared" si="54"/>
        <v>16.700000000000003</v>
      </c>
      <c r="I140" s="18">
        <f t="shared" si="54"/>
        <v>78.8</v>
      </c>
      <c r="J140" s="18">
        <f t="shared" si="54"/>
        <v>547</v>
      </c>
      <c r="K140" s="18"/>
      <c r="L140" s="18">
        <f t="shared" ref="L140" si="55">SUM(L133:L139)</f>
        <v>80.599999999999994</v>
      </c>
    </row>
    <row r="141" spans="1:16" ht="28.8" x14ac:dyDescent="0.3">
      <c r="A141" s="25">
        <f>A133</f>
        <v>2</v>
      </c>
      <c r="B141" s="12">
        <f>B133</f>
        <v>3</v>
      </c>
      <c r="C141" s="75" t="s">
        <v>24</v>
      </c>
      <c r="D141" s="138" t="s">
        <v>25</v>
      </c>
      <c r="E141" s="49" t="s">
        <v>189</v>
      </c>
      <c r="F141" s="43">
        <v>60</v>
      </c>
      <c r="G141" s="42">
        <v>1.1000000000000001</v>
      </c>
      <c r="H141" s="42">
        <v>3.1</v>
      </c>
      <c r="I141" s="42">
        <v>5.3</v>
      </c>
      <c r="J141" s="43">
        <v>54</v>
      </c>
      <c r="K141" s="49" t="s">
        <v>190</v>
      </c>
      <c r="L141" s="43">
        <v>27.83</v>
      </c>
    </row>
    <row r="142" spans="1:16" ht="29.4" customHeight="1" x14ac:dyDescent="0.3">
      <c r="A142" s="22"/>
      <c r="B142" s="14"/>
      <c r="C142" s="45"/>
      <c r="D142" s="6" t="s">
        <v>26</v>
      </c>
      <c r="E142" s="58" t="s">
        <v>191</v>
      </c>
      <c r="F142" s="43">
        <v>270</v>
      </c>
      <c r="G142" s="42">
        <v>4.5999999999999996</v>
      </c>
      <c r="H142" s="42">
        <v>5.2</v>
      </c>
      <c r="I142" s="42">
        <v>10.199999999999999</v>
      </c>
      <c r="J142" s="43">
        <v>106</v>
      </c>
      <c r="K142" s="49" t="s">
        <v>192</v>
      </c>
      <c r="L142" s="43">
        <v>41.94</v>
      </c>
      <c r="P142" s="2" t="s">
        <v>160</v>
      </c>
    </row>
    <row r="143" spans="1:16" ht="28.8" x14ac:dyDescent="0.3">
      <c r="A143" s="22"/>
      <c r="B143" s="14"/>
      <c r="C143" s="45"/>
      <c r="D143" s="6" t="s">
        <v>27</v>
      </c>
      <c r="E143" s="58" t="s">
        <v>115</v>
      </c>
      <c r="F143" s="73">
        <v>120</v>
      </c>
      <c r="G143" s="42">
        <v>11.1</v>
      </c>
      <c r="H143" s="42">
        <v>10.8</v>
      </c>
      <c r="I143" s="42">
        <v>6.3</v>
      </c>
      <c r="J143" s="43">
        <v>167</v>
      </c>
      <c r="K143" s="49" t="s">
        <v>116</v>
      </c>
      <c r="L143" s="43">
        <v>69.64</v>
      </c>
    </row>
    <row r="144" spans="1:16" ht="28.2" customHeight="1" x14ac:dyDescent="0.3">
      <c r="A144" s="22"/>
      <c r="B144" s="14"/>
      <c r="C144" s="45"/>
      <c r="D144" s="60" t="s">
        <v>28</v>
      </c>
      <c r="E144" s="49" t="s">
        <v>155</v>
      </c>
      <c r="F144" s="43">
        <v>150</v>
      </c>
      <c r="G144" s="42">
        <v>3.2</v>
      </c>
      <c r="H144" s="42">
        <v>2.8</v>
      </c>
      <c r="I144" s="42">
        <v>34.299999999999997</v>
      </c>
      <c r="J144" s="43">
        <v>175</v>
      </c>
      <c r="K144" s="69" t="s">
        <v>156</v>
      </c>
      <c r="L144" s="43">
        <v>14.91</v>
      </c>
    </row>
    <row r="145" spans="1:12" ht="28.8" x14ac:dyDescent="0.3">
      <c r="A145" s="22"/>
      <c r="B145" s="14"/>
      <c r="C145" s="45"/>
      <c r="D145" s="60" t="s">
        <v>29</v>
      </c>
      <c r="E145" s="49" t="s">
        <v>54</v>
      </c>
      <c r="F145" s="43">
        <v>200</v>
      </c>
      <c r="G145" s="42">
        <v>0.8</v>
      </c>
      <c r="H145" s="42">
        <v>0</v>
      </c>
      <c r="I145" s="42">
        <v>27.2</v>
      </c>
      <c r="J145" s="43">
        <v>112</v>
      </c>
      <c r="K145" s="69" t="s">
        <v>68</v>
      </c>
      <c r="L145" s="43">
        <v>22.67</v>
      </c>
    </row>
    <row r="146" spans="1:12" ht="14.4" x14ac:dyDescent="0.3">
      <c r="A146" s="22"/>
      <c r="B146" s="14"/>
      <c r="C146" s="45"/>
      <c r="D146" s="6" t="s">
        <v>30</v>
      </c>
      <c r="E146" s="46" t="s">
        <v>51</v>
      </c>
      <c r="F146" s="43">
        <v>40</v>
      </c>
      <c r="G146" s="70">
        <v>2</v>
      </c>
      <c r="H146" s="70">
        <v>0.6</v>
      </c>
      <c r="I146" s="70">
        <v>16.2</v>
      </c>
      <c r="J146" s="43">
        <v>78</v>
      </c>
      <c r="K146" s="34"/>
      <c r="L146" s="43">
        <v>4.5999999999999996</v>
      </c>
    </row>
    <row r="147" spans="1:12" ht="14.4" x14ac:dyDescent="0.3">
      <c r="A147" s="22"/>
      <c r="B147" s="14"/>
      <c r="C147" s="45"/>
      <c r="D147" s="6" t="s">
        <v>31</v>
      </c>
      <c r="E147" s="46" t="s">
        <v>55</v>
      </c>
      <c r="F147" s="43">
        <v>20</v>
      </c>
      <c r="G147" s="71">
        <v>0.7</v>
      </c>
      <c r="H147" s="71">
        <v>0.1</v>
      </c>
      <c r="I147" s="71">
        <v>9.4</v>
      </c>
      <c r="J147" s="43">
        <v>41</v>
      </c>
      <c r="K147" s="34"/>
      <c r="L147" s="43">
        <v>2.2999999999999998</v>
      </c>
    </row>
    <row r="148" spans="1:12" ht="14.4" x14ac:dyDescent="0.3">
      <c r="A148" s="22"/>
      <c r="B148" s="14"/>
      <c r="C148" s="45"/>
      <c r="D148" s="5"/>
      <c r="E148" s="33"/>
      <c r="F148" s="34"/>
      <c r="G148" s="34"/>
      <c r="H148" s="34"/>
      <c r="I148" s="34"/>
      <c r="J148" s="34"/>
      <c r="K148" s="34"/>
      <c r="L148" s="34"/>
    </row>
    <row r="149" spans="1:12" ht="14.4" x14ac:dyDescent="0.3">
      <c r="A149" s="22"/>
      <c r="B149" s="14"/>
      <c r="C149" s="45"/>
      <c r="D149" s="5"/>
      <c r="E149" s="33"/>
      <c r="F149" s="34"/>
      <c r="G149" s="34"/>
      <c r="H149" s="34"/>
      <c r="I149" s="34"/>
      <c r="J149" s="34"/>
      <c r="K149" s="34"/>
      <c r="L149" s="34"/>
    </row>
    <row r="150" spans="1:12" ht="15" thickBot="1" x14ac:dyDescent="0.35">
      <c r="A150" s="22"/>
      <c r="B150" s="14"/>
      <c r="C150" s="45"/>
      <c r="D150" s="64" t="s">
        <v>32</v>
      </c>
      <c r="E150" s="65"/>
      <c r="F150" s="66">
        <f>SUM(F141:F149)</f>
        <v>860</v>
      </c>
      <c r="G150" s="66">
        <f t="shared" ref="G150:J150" si="56">SUM(G141:G149)</f>
        <v>23.499999999999996</v>
      </c>
      <c r="H150" s="66">
        <f t="shared" si="56"/>
        <v>22.600000000000005</v>
      </c>
      <c r="I150" s="66">
        <f t="shared" si="56"/>
        <v>108.9</v>
      </c>
      <c r="J150" s="66">
        <f t="shared" si="56"/>
        <v>733</v>
      </c>
      <c r="K150" s="66"/>
      <c r="L150" s="66">
        <f t="shared" ref="L150" si="57">SUM(L141:L149)</f>
        <v>183.89000000000001</v>
      </c>
    </row>
    <row r="151" spans="1:12" ht="15" thickBot="1" x14ac:dyDescent="0.3">
      <c r="A151" s="103">
        <f>A133</f>
        <v>2</v>
      </c>
      <c r="B151" s="104">
        <f>B133</f>
        <v>3</v>
      </c>
      <c r="C151" s="159" t="s">
        <v>4</v>
      </c>
      <c r="D151" s="160"/>
      <c r="E151" s="105"/>
      <c r="F151" s="106">
        <f>F140+F150</f>
        <v>1460</v>
      </c>
      <c r="G151" s="106">
        <f t="shared" ref="G151" si="58">G140+G150</f>
        <v>43.999999999999993</v>
      </c>
      <c r="H151" s="106">
        <f t="shared" ref="H151" si="59">H140+H150</f>
        <v>39.300000000000011</v>
      </c>
      <c r="I151" s="106">
        <f t="shared" ref="I151" si="60">I140+I150</f>
        <v>187.7</v>
      </c>
      <c r="J151" s="106">
        <f t="shared" ref="J151:L151" si="61">J140+J150</f>
        <v>1280</v>
      </c>
      <c r="K151" s="106"/>
      <c r="L151" s="107">
        <f t="shared" si="61"/>
        <v>264.49</v>
      </c>
    </row>
    <row r="152" spans="1:12" ht="14.4" x14ac:dyDescent="0.3">
      <c r="A152" s="22">
        <v>2</v>
      </c>
      <c r="B152" s="14">
        <v>4</v>
      </c>
      <c r="C152" s="45" t="s">
        <v>20</v>
      </c>
      <c r="D152" s="85" t="s">
        <v>25</v>
      </c>
      <c r="E152" s="77" t="s">
        <v>59</v>
      </c>
      <c r="F152" s="112">
        <v>60</v>
      </c>
      <c r="G152" s="55">
        <v>2.2999999999999998</v>
      </c>
      <c r="H152" s="55">
        <v>7.4</v>
      </c>
      <c r="I152" s="55">
        <v>14.5</v>
      </c>
      <c r="J152" s="56">
        <v>134</v>
      </c>
      <c r="K152" s="57" t="s">
        <v>62</v>
      </c>
      <c r="L152" s="56">
        <v>6.4</v>
      </c>
    </row>
    <row r="153" spans="1:12" ht="28.8" x14ac:dyDescent="0.3">
      <c r="A153" s="22"/>
      <c r="B153" s="14"/>
      <c r="C153" s="45"/>
      <c r="D153" s="138" t="s">
        <v>21</v>
      </c>
      <c r="E153" s="49" t="s">
        <v>101</v>
      </c>
      <c r="F153" s="43">
        <v>200</v>
      </c>
      <c r="G153" s="42">
        <v>13.5</v>
      </c>
      <c r="H153" s="42">
        <v>10.8</v>
      </c>
      <c r="I153" s="42">
        <v>31.2</v>
      </c>
      <c r="J153" s="43">
        <v>276</v>
      </c>
      <c r="K153" s="49" t="s">
        <v>102</v>
      </c>
      <c r="L153" s="43">
        <v>62.51</v>
      </c>
    </row>
    <row r="154" spans="1:12" ht="28.8" x14ac:dyDescent="0.3">
      <c r="A154" s="22"/>
      <c r="B154" s="14"/>
      <c r="C154" s="45"/>
      <c r="D154" s="138" t="s">
        <v>22</v>
      </c>
      <c r="E154" s="46" t="s">
        <v>99</v>
      </c>
      <c r="F154" s="43">
        <v>200</v>
      </c>
      <c r="G154" s="42">
        <v>0.3</v>
      </c>
      <c r="H154" s="42">
        <v>0</v>
      </c>
      <c r="I154" s="42">
        <v>12.3</v>
      </c>
      <c r="J154" s="43">
        <v>50</v>
      </c>
      <c r="K154" s="49" t="s">
        <v>151</v>
      </c>
      <c r="L154" s="43">
        <v>11.18</v>
      </c>
    </row>
    <row r="155" spans="1:12" ht="14.4" x14ac:dyDescent="0.3">
      <c r="A155" s="22"/>
      <c r="B155" s="14"/>
      <c r="C155" s="45"/>
      <c r="D155" s="83" t="s">
        <v>93</v>
      </c>
      <c r="E155" s="46" t="s">
        <v>130</v>
      </c>
      <c r="F155" s="43">
        <v>150</v>
      </c>
      <c r="G155" s="42">
        <v>0.6</v>
      </c>
      <c r="H155" s="42">
        <v>0</v>
      </c>
      <c r="I155" s="42">
        <v>21.6</v>
      </c>
      <c r="J155" s="43">
        <v>89</v>
      </c>
      <c r="K155" s="34"/>
      <c r="L155" s="43">
        <v>22</v>
      </c>
    </row>
    <row r="156" spans="1:12" ht="14.4" x14ac:dyDescent="0.3">
      <c r="A156" s="22"/>
      <c r="B156" s="14"/>
      <c r="C156" s="45"/>
      <c r="D156" s="46"/>
      <c r="E156" s="33"/>
      <c r="F156" s="34"/>
      <c r="G156" s="34"/>
      <c r="H156" s="34"/>
      <c r="I156" s="34"/>
      <c r="J156" s="34"/>
      <c r="K156" s="34"/>
      <c r="L156" s="34"/>
    </row>
    <row r="157" spans="1:12" ht="14.4" x14ac:dyDescent="0.3">
      <c r="A157" s="22"/>
      <c r="B157" s="14"/>
      <c r="C157" s="45"/>
      <c r="D157" s="5"/>
      <c r="E157" s="33"/>
      <c r="F157" s="34"/>
      <c r="G157" s="34"/>
      <c r="H157" s="34"/>
      <c r="I157" s="34"/>
      <c r="J157" s="34"/>
      <c r="K157" s="34"/>
      <c r="L157" s="34"/>
    </row>
    <row r="158" spans="1:12" ht="14.4" x14ac:dyDescent="0.3">
      <c r="A158" s="22"/>
      <c r="B158" s="14"/>
      <c r="C158" s="45"/>
      <c r="D158" s="5"/>
      <c r="E158" s="33"/>
      <c r="F158" s="34"/>
      <c r="G158" s="34"/>
      <c r="H158" s="34"/>
      <c r="I158" s="34"/>
      <c r="J158" s="34"/>
      <c r="K158" s="34"/>
      <c r="L158" s="34"/>
    </row>
    <row r="159" spans="1:12" ht="14.4" x14ac:dyDescent="0.3">
      <c r="A159" s="23"/>
      <c r="B159" s="16"/>
      <c r="C159" s="74"/>
      <c r="D159" s="17" t="s">
        <v>32</v>
      </c>
      <c r="E159" s="8"/>
      <c r="F159" s="18">
        <f>SUM(F152:F158)</f>
        <v>610</v>
      </c>
      <c r="G159" s="18">
        <f t="shared" ref="G159:J159" si="62">SUM(G152:G158)</f>
        <v>16.700000000000003</v>
      </c>
      <c r="H159" s="18">
        <f t="shared" si="62"/>
        <v>18.200000000000003</v>
      </c>
      <c r="I159" s="18">
        <f t="shared" si="62"/>
        <v>79.599999999999994</v>
      </c>
      <c r="J159" s="18">
        <f t="shared" si="62"/>
        <v>549</v>
      </c>
      <c r="K159" s="18"/>
      <c r="L159" s="18">
        <f t="shared" ref="L159" si="63">SUM(L152:L158)</f>
        <v>102.09</v>
      </c>
    </row>
    <row r="160" spans="1:12" ht="14.4" x14ac:dyDescent="0.3">
      <c r="A160" s="25">
        <f>A152</f>
        <v>2</v>
      </c>
      <c r="B160" s="12">
        <f>B152</f>
        <v>4</v>
      </c>
      <c r="C160" s="75" t="s">
        <v>24</v>
      </c>
      <c r="D160" s="6" t="s">
        <v>25</v>
      </c>
      <c r="E160" s="46" t="s">
        <v>193</v>
      </c>
      <c r="F160" s="43">
        <v>60</v>
      </c>
      <c r="G160" s="42">
        <v>3.5</v>
      </c>
      <c r="H160" s="42">
        <v>7.4</v>
      </c>
      <c r="I160" s="42">
        <v>4.9000000000000004</v>
      </c>
      <c r="J160" s="43">
        <v>100</v>
      </c>
      <c r="K160" s="49" t="s">
        <v>194</v>
      </c>
      <c r="L160" s="43">
        <v>27.37</v>
      </c>
    </row>
    <row r="161" spans="1:12" ht="28.8" x14ac:dyDescent="0.3">
      <c r="A161" s="22"/>
      <c r="B161" s="14"/>
      <c r="C161" s="45"/>
      <c r="D161" s="6" t="s">
        <v>26</v>
      </c>
      <c r="E161" s="49" t="s">
        <v>195</v>
      </c>
      <c r="F161" s="43">
        <v>260</v>
      </c>
      <c r="G161" s="42">
        <v>5.8</v>
      </c>
      <c r="H161" s="42">
        <v>4.8</v>
      </c>
      <c r="I161" s="42">
        <v>8.3000000000000007</v>
      </c>
      <c r="J161" s="43">
        <v>100</v>
      </c>
      <c r="K161" s="49" t="s">
        <v>196</v>
      </c>
      <c r="L161" s="43">
        <v>42.29</v>
      </c>
    </row>
    <row r="162" spans="1:12" ht="28.8" x14ac:dyDescent="0.3">
      <c r="A162" s="22"/>
      <c r="B162" s="14"/>
      <c r="C162" s="45"/>
      <c r="D162" s="6" t="s">
        <v>27</v>
      </c>
      <c r="E162" s="49" t="s">
        <v>197</v>
      </c>
      <c r="F162" s="73">
        <v>90</v>
      </c>
      <c r="G162" s="42">
        <v>11.3</v>
      </c>
      <c r="H162" s="42">
        <v>11.5</v>
      </c>
      <c r="I162" s="42">
        <v>5.4</v>
      </c>
      <c r="J162" s="43">
        <v>170</v>
      </c>
      <c r="K162" s="49" t="s">
        <v>198</v>
      </c>
      <c r="L162" s="43">
        <v>60.8</v>
      </c>
    </row>
    <row r="163" spans="1:12" ht="28.8" x14ac:dyDescent="0.3">
      <c r="A163" s="22"/>
      <c r="B163" s="14"/>
      <c r="C163" s="45"/>
      <c r="D163" s="6" t="s">
        <v>28</v>
      </c>
      <c r="E163" s="49" t="s">
        <v>105</v>
      </c>
      <c r="F163" s="43">
        <v>150</v>
      </c>
      <c r="G163" s="42">
        <v>2.7</v>
      </c>
      <c r="H163" s="42">
        <v>6.2</v>
      </c>
      <c r="I163" s="42">
        <v>16.100000000000001</v>
      </c>
      <c r="J163" s="43">
        <v>131</v>
      </c>
      <c r="K163" s="69" t="s">
        <v>108</v>
      </c>
      <c r="L163" s="43">
        <v>28.23</v>
      </c>
    </row>
    <row r="164" spans="1:12" ht="28.8" x14ac:dyDescent="0.3">
      <c r="A164" s="22"/>
      <c r="B164" s="14"/>
      <c r="C164" s="45"/>
      <c r="D164" s="6" t="s">
        <v>29</v>
      </c>
      <c r="E164" s="49" t="s">
        <v>106</v>
      </c>
      <c r="F164" s="43">
        <v>200</v>
      </c>
      <c r="G164" s="42">
        <v>0.3</v>
      </c>
      <c r="H164" s="42">
        <v>0.2</v>
      </c>
      <c r="I164" s="42">
        <v>21.5</v>
      </c>
      <c r="J164" s="43">
        <v>89</v>
      </c>
      <c r="K164" s="69" t="s">
        <v>48</v>
      </c>
      <c r="L164" s="43">
        <v>15.34</v>
      </c>
    </row>
    <row r="165" spans="1:12" ht="14.4" x14ac:dyDescent="0.3">
      <c r="A165" s="22"/>
      <c r="B165" s="14"/>
      <c r="C165" s="45"/>
      <c r="D165" s="6" t="s">
        <v>30</v>
      </c>
      <c r="E165" s="46" t="s">
        <v>51</v>
      </c>
      <c r="F165" s="43">
        <v>40</v>
      </c>
      <c r="G165" s="70">
        <v>2</v>
      </c>
      <c r="H165" s="70">
        <v>0.6</v>
      </c>
      <c r="I165" s="70">
        <v>16.2</v>
      </c>
      <c r="J165" s="43">
        <v>78</v>
      </c>
      <c r="K165" s="34"/>
      <c r="L165" s="43">
        <v>4.5999999999999996</v>
      </c>
    </row>
    <row r="166" spans="1:12" ht="14.4" x14ac:dyDescent="0.3">
      <c r="A166" s="22"/>
      <c r="B166" s="14"/>
      <c r="C166" s="45"/>
      <c r="D166" s="6" t="s">
        <v>31</v>
      </c>
      <c r="E166" s="46" t="s">
        <v>55</v>
      </c>
      <c r="F166" s="43">
        <v>40</v>
      </c>
      <c r="G166" s="71">
        <v>1.4</v>
      </c>
      <c r="H166" s="71">
        <v>0.2</v>
      </c>
      <c r="I166" s="71">
        <v>18.8</v>
      </c>
      <c r="J166" s="43">
        <v>83</v>
      </c>
      <c r="K166" s="34"/>
      <c r="L166" s="43">
        <v>4.5999999999999996</v>
      </c>
    </row>
    <row r="167" spans="1:12" ht="14.4" x14ac:dyDescent="0.3">
      <c r="A167" s="22"/>
      <c r="B167" s="14"/>
      <c r="C167" s="45"/>
      <c r="D167" s="5"/>
      <c r="E167" s="33"/>
      <c r="F167" s="34"/>
      <c r="G167" s="34"/>
      <c r="H167" s="34"/>
      <c r="I167" s="34"/>
      <c r="J167" s="34"/>
      <c r="K167" s="34"/>
      <c r="L167" s="34"/>
    </row>
    <row r="168" spans="1:12" ht="14.4" x14ac:dyDescent="0.3">
      <c r="A168" s="22"/>
      <c r="B168" s="14"/>
      <c r="C168" s="10"/>
      <c r="D168" s="5"/>
      <c r="E168" s="33"/>
      <c r="F168" s="34"/>
      <c r="G168" s="34"/>
      <c r="H168" s="34"/>
      <c r="I168" s="34"/>
      <c r="J168" s="34"/>
      <c r="K168" s="109"/>
      <c r="L168" s="34"/>
    </row>
    <row r="169" spans="1:12" ht="15" thickBot="1" x14ac:dyDescent="0.35">
      <c r="A169" s="22"/>
      <c r="B169" s="14"/>
      <c r="C169" s="10"/>
      <c r="D169" s="64" t="s">
        <v>32</v>
      </c>
      <c r="E169" s="65"/>
      <c r="F169" s="66">
        <f>SUM(F160:F168)</f>
        <v>840</v>
      </c>
      <c r="G169" s="66">
        <f t="shared" ref="G169:J169" si="64">SUM(G160:G168)</f>
        <v>27</v>
      </c>
      <c r="H169" s="66">
        <f t="shared" si="64"/>
        <v>30.9</v>
      </c>
      <c r="I169" s="66">
        <f t="shared" si="64"/>
        <v>91.2</v>
      </c>
      <c r="J169" s="66">
        <f t="shared" si="64"/>
        <v>751</v>
      </c>
      <c r="K169" s="110"/>
      <c r="L169" s="111">
        <f t="shared" ref="L169" si="65">SUM(L160:L168)</f>
        <v>183.22999999999996</v>
      </c>
    </row>
    <row r="170" spans="1:12" ht="15" thickBot="1" x14ac:dyDescent="0.3">
      <c r="A170" s="103">
        <f>A152</f>
        <v>2</v>
      </c>
      <c r="B170" s="104">
        <f>B152</f>
        <v>4</v>
      </c>
      <c r="C170" s="159" t="s">
        <v>4</v>
      </c>
      <c r="D170" s="160"/>
      <c r="E170" s="105"/>
      <c r="F170" s="106">
        <f>F159+F169</f>
        <v>1450</v>
      </c>
      <c r="G170" s="106">
        <f t="shared" ref="G170" si="66">G159+G169</f>
        <v>43.7</v>
      </c>
      <c r="H170" s="106">
        <f t="shared" ref="H170" si="67">H159+H169</f>
        <v>49.1</v>
      </c>
      <c r="I170" s="106">
        <f t="shared" ref="I170" si="68">I159+I169</f>
        <v>170.8</v>
      </c>
      <c r="J170" s="106">
        <f t="shared" ref="J170:L170" si="69">J159+J169</f>
        <v>1300</v>
      </c>
      <c r="K170" s="106"/>
      <c r="L170" s="107">
        <f t="shared" si="69"/>
        <v>285.31999999999994</v>
      </c>
    </row>
    <row r="171" spans="1:12" ht="57.6" x14ac:dyDescent="0.3">
      <c r="A171" s="22">
        <v>2</v>
      </c>
      <c r="B171" s="14">
        <v>5</v>
      </c>
      <c r="C171" s="45" t="s">
        <v>20</v>
      </c>
      <c r="D171" s="6" t="s">
        <v>21</v>
      </c>
      <c r="E171" s="49" t="s">
        <v>199</v>
      </c>
      <c r="F171" s="47">
        <v>220</v>
      </c>
      <c r="G171" s="42">
        <v>13.1</v>
      </c>
      <c r="H171" s="42">
        <v>12.3</v>
      </c>
      <c r="I171" s="42">
        <v>34.200000000000003</v>
      </c>
      <c r="J171" s="59">
        <v>299</v>
      </c>
      <c r="K171" s="49" t="s">
        <v>200</v>
      </c>
      <c r="L171" s="59">
        <v>42.47</v>
      </c>
    </row>
    <row r="172" spans="1:12" ht="28.8" x14ac:dyDescent="0.3">
      <c r="A172" s="22"/>
      <c r="B172" s="14"/>
      <c r="C172" s="45"/>
      <c r="D172" s="6" t="s">
        <v>22</v>
      </c>
      <c r="E172" s="46" t="s">
        <v>50</v>
      </c>
      <c r="F172" s="47">
        <v>200</v>
      </c>
      <c r="G172" s="42">
        <v>2.2999999999999998</v>
      </c>
      <c r="H172" s="42">
        <v>2.5</v>
      </c>
      <c r="I172" s="42">
        <v>14.8</v>
      </c>
      <c r="J172" s="59">
        <v>91</v>
      </c>
      <c r="K172" s="49" t="s">
        <v>103</v>
      </c>
      <c r="L172" s="59">
        <v>5.55</v>
      </c>
    </row>
    <row r="173" spans="1:12" ht="28.8" x14ac:dyDescent="0.3">
      <c r="A173" s="22"/>
      <c r="B173" s="14"/>
      <c r="C173" s="45"/>
      <c r="D173" s="6" t="s">
        <v>93</v>
      </c>
      <c r="E173" s="46" t="s">
        <v>130</v>
      </c>
      <c r="F173" s="47">
        <v>130</v>
      </c>
      <c r="G173" s="42">
        <v>0.6</v>
      </c>
      <c r="H173" s="42">
        <v>0.5</v>
      </c>
      <c r="I173" s="42">
        <v>19.899999999999999</v>
      </c>
      <c r="J173" s="59">
        <v>87</v>
      </c>
      <c r="K173" s="49" t="s">
        <v>81</v>
      </c>
      <c r="L173" s="59">
        <v>22</v>
      </c>
    </row>
    <row r="174" spans="1:12" ht="14.4" x14ac:dyDescent="0.3">
      <c r="A174" s="22"/>
      <c r="B174" s="14"/>
      <c r="C174" s="45"/>
      <c r="D174" s="76" t="s">
        <v>30</v>
      </c>
      <c r="E174" s="46" t="s">
        <v>51</v>
      </c>
      <c r="F174" s="47">
        <v>20</v>
      </c>
      <c r="G174" s="42">
        <v>1</v>
      </c>
      <c r="H174" s="42">
        <v>0.3</v>
      </c>
      <c r="I174" s="42">
        <v>8.1</v>
      </c>
      <c r="J174" s="46">
        <v>39</v>
      </c>
      <c r="K174" s="34"/>
      <c r="L174" s="59">
        <v>2.2999999999999998</v>
      </c>
    </row>
    <row r="175" spans="1:12" ht="14.4" x14ac:dyDescent="0.3">
      <c r="A175" s="22"/>
      <c r="B175" s="14"/>
      <c r="C175" s="45"/>
      <c r="D175" s="60" t="s">
        <v>31</v>
      </c>
      <c r="E175" s="46" t="s">
        <v>55</v>
      </c>
      <c r="F175" s="47">
        <v>20</v>
      </c>
      <c r="G175" s="42">
        <v>0.7</v>
      </c>
      <c r="H175" s="42">
        <v>0.1</v>
      </c>
      <c r="I175" s="42">
        <v>9.4</v>
      </c>
      <c r="J175" s="46">
        <v>41</v>
      </c>
      <c r="K175" s="34"/>
      <c r="L175" s="59">
        <v>2.2999999999999998</v>
      </c>
    </row>
    <row r="176" spans="1:12" ht="14.4" x14ac:dyDescent="0.3">
      <c r="A176" s="22"/>
      <c r="B176" s="14"/>
      <c r="C176" s="45"/>
      <c r="D176" s="127"/>
      <c r="E176" s="46"/>
      <c r="F176" s="47"/>
      <c r="G176" s="42"/>
      <c r="H176" s="42"/>
      <c r="I176" s="42"/>
      <c r="J176" s="46"/>
      <c r="K176" s="128"/>
      <c r="L176" s="59"/>
    </row>
    <row r="177" spans="1:12" ht="14.4" x14ac:dyDescent="0.3">
      <c r="A177" s="22"/>
      <c r="B177" s="14"/>
      <c r="C177" s="45"/>
      <c r="D177" s="5"/>
      <c r="E177" s="33"/>
      <c r="F177" s="34"/>
      <c r="G177" s="34"/>
      <c r="H177" s="34"/>
      <c r="I177" s="34"/>
      <c r="J177" s="34"/>
      <c r="K177" s="34"/>
      <c r="L177" s="34"/>
    </row>
    <row r="178" spans="1:12" ht="15.75" customHeight="1" x14ac:dyDescent="0.3">
      <c r="A178" s="23"/>
      <c r="B178" s="16"/>
      <c r="C178" s="74"/>
      <c r="D178" s="17" t="s">
        <v>32</v>
      </c>
      <c r="E178" s="8"/>
      <c r="F178" s="18">
        <f>SUM(F171:F177)</f>
        <v>590</v>
      </c>
      <c r="G178" s="18">
        <f t="shared" ref="G178:J178" si="70">SUM(G171:G177)</f>
        <v>17.7</v>
      </c>
      <c r="H178" s="18">
        <f t="shared" si="70"/>
        <v>15.700000000000001</v>
      </c>
      <c r="I178" s="18">
        <f t="shared" si="70"/>
        <v>86.4</v>
      </c>
      <c r="J178" s="18">
        <f t="shared" si="70"/>
        <v>557</v>
      </c>
      <c r="K178" s="18"/>
      <c r="L178" s="18">
        <f t="shared" ref="L178" si="71">SUM(L171:L177)</f>
        <v>74.61999999999999</v>
      </c>
    </row>
    <row r="179" spans="1:12" ht="28.8" x14ac:dyDescent="0.3">
      <c r="A179" s="25">
        <f>A171</f>
        <v>2</v>
      </c>
      <c r="B179" s="12">
        <f>B171</f>
        <v>5</v>
      </c>
      <c r="C179" s="75" t="s">
        <v>24</v>
      </c>
      <c r="D179" s="6" t="s">
        <v>25</v>
      </c>
      <c r="E179" s="46" t="s">
        <v>173</v>
      </c>
      <c r="F179" s="50">
        <v>60</v>
      </c>
      <c r="G179" s="42">
        <v>1</v>
      </c>
      <c r="H179" s="42">
        <v>3</v>
      </c>
      <c r="I179" s="42">
        <v>3.9</v>
      </c>
      <c r="J179" s="59">
        <v>47</v>
      </c>
      <c r="K179" s="49" t="s">
        <v>174</v>
      </c>
      <c r="L179" s="59">
        <v>24.37</v>
      </c>
    </row>
    <row r="180" spans="1:12" ht="14.4" x14ac:dyDescent="0.3">
      <c r="A180" s="22"/>
      <c r="B180" s="14"/>
      <c r="C180" s="45"/>
      <c r="D180" s="6" t="s">
        <v>26</v>
      </c>
      <c r="E180" s="49" t="s">
        <v>201</v>
      </c>
      <c r="F180" s="50">
        <v>255</v>
      </c>
      <c r="G180" s="42">
        <v>2.4</v>
      </c>
      <c r="H180" s="42">
        <v>4.8</v>
      </c>
      <c r="I180" s="42">
        <v>21</v>
      </c>
      <c r="J180" s="59">
        <v>137</v>
      </c>
      <c r="K180" s="49" t="s">
        <v>111</v>
      </c>
      <c r="L180" s="59">
        <v>43.02</v>
      </c>
    </row>
    <row r="181" spans="1:12" ht="28.8" x14ac:dyDescent="0.3">
      <c r="A181" s="22"/>
      <c r="B181" s="14"/>
      <c r="C181" s="45"/>
      <c r="D181" s="6" t="s">
        <v>27</v>
      </c>
      <c r="E181" s="49" t="s">
        <v>202</v>
      </c>
      <c r="F181" s="99">
        <v>205</v>
      </c>
      <c r="G181" s="42">
        <v>19.100000000000001</v>
      </c>
      <c r="H181" s="42">
        <v>21.5</v>
      </c>
      <c r="I181" s="42">
        <v>21.6</v>
      </c>
      <c r="J181" s="59">
        <v>356</v>
      </c>
      <c r="K181" s="49" t="s">
        <v>203</v>
      </c>
      <c r="L181" s="59">
        <v>60.8</v>
      </c>
    </row>
    <row r="182" spans="1:12" ht="28.8" x14ac:dyDescent="0.3">
      <c r="A182" s="22"/>
      <c r="B182" s="14"/>
      <c r="C182" s="45"/>
      <c r="D182" s="6" t="s">
        <v>29</v>
      </c>
      <c r="E182" s="49" t="s">
        <v>110</v>
      </c>
      <c r="F182" s="50">
        <v>200</v>
      </c>
      <c r="G182" s="42">
        <v>0.4</v>
      </c>
      <c r="H182" s="42">
        <v>0</v>
      </c>
      <c r="I182" s="42">
        <v>22</v>
      </c>
      <c r="J182" s="59">
        <v>90</v>
      </c>
      <c r="K182" s="49" t="s">
        <v>112</v>
      </c>
      <c r="L182" s="59">
        <v>24</v>
      </c>
    </row>
    <row r="183" spans="1:12" ht="14.4" x14ac:dyDescent="0.3">
      <c r="A183" s="22"/>
      <c r="B183" s="14"/>
      <c r="C183" s="45"/>
      <c r="D183" s="6" t="s">
        <v>30</v>
      </c>
      <c r="E183" s="46" t="s">
        <v>51</v>
      </c>
      <c r="F183" s="50">
        <v>40</v>
      </c>
      <c r="G183" s="70">
        <v>2</v>
      </c>
      <c r="H183" s="70">
        <v>0.6</v>
      </c>
      <c r="I183" s="70">
        <v>16.2</v>
      </c>
      <c r="J183" s="59">
        <v>78</v>
      </c>
      <c r="K183" s="34"/>
      <c r="L183" s="59">
        <v>4.5999999999999996</v>
      </c>
    </row>
    <row r="184" spans="1:12" ht="14.4" x14ac:dyDescent="0.3">
      <c r="A184" s="22"/>
      <c r="B184" s="14"/>
      <c r="C184" s="45"/>
      <c r="D184" s="6" t="s">
        <v>31</v>
      </c>
      <c r="E184" s="46" t="s">
        <v>55</v>
      </c>
      <c r="F184" s="50">
        <v>20</v>
      </c>
      <c r="G184" s="71">
        <v>0.7</v>
      </c>
      <c r="H184" s="71">
        <v>0.1</v>
      </c>
      <c r="I184" s="71">
        <v>9.4</v>
      </c>
      <c r="J184" s="59">
        <v>41</v>
      </c>
      <c r="K184" s="34"/>
      <c r="L184" s="59">
        <v>2.2999999999999998</v>
      </c>
    </row>
    <row r="185" spans="1:12" ht="14.4" x14ac:dyDescent="0.3">
      <c r="A185" s="22"/>
      <c r="B185" s="14"/>
      <c r="C185" s="45"/>
      <c r="D185" s="5"/>
      <c r="E185" s="33"/>
      <c r="F185" s="34"/>
      <c r="G185" s="34"/>
      <c r="H185" s="34"/>
      <c r="I185" s="34"/>
      <c r="J185" s="34"/>
      <c r="K185" s="34"/>
      <c r="L185" s="34"/>
    </row>
    <row r="186" spans="1:12" ht="14.4" x14ac:dyDescent="0.3">
      <c r="A186" s="22"/>
      <c r="B186" s="14"/>
      <c r="C186" s="45"/>
      <c r="D186" s="5"/>
      <c r="E186" s="33"/>
      <c r="F186" s="34"/>
      <c r="G186" s="34"/>
      <c r="H186" s="34"/>
      <c r="I186" s="34"/>
      <c r="J186" s="34"/>
      <c r="K186" s="34"/>
      <c r="L186" s="34"/>
    </row>
    <row r="187" spans="1:12" ht="15" thickBot="1" x14ac:dyDescent="0.35">
      <c r="A187" s="22"/>
      <c r="B187" s="14"/>
      <c r="C187" s="45"/>
      <c r="D187" s="64" t="s">
        <v>32</v>
      </c>
      <c r="E187" s="65"/>
      <c r="F187" s="66">
        <f>SUM(F179:F186)</f>
        <v>780</v>
      </c>
      <c r="G187" s="66">
        <f>SUM(G179:G186)</f>
        <v>25.599999999999998</v>
      </c>
      <c r="H187" s="66">
        <f>SUM(H179:H186)</f>
        <v>30.000000000000004</v>
      </c>
      <c r="I187" s="66">
        <f>SUM(I179:I186)</f>
        <v>94.100000000000009</v>
      </c>
      <c r="J187" s="66">
        <f>SUM(J179:J186)</f>
        <v>749</v>
      </c>
      <c r="K187" s="66"/>
      <c r="L187" s="66">
        <f>SUM(L179:L186)</f>
        <v>159.09</v>
      </c>
    </row>
    <row r="188" spans="1:12" ht="15" thickBot="1" x14ac:dyDescent="0.3">
      <c r="A188" s="103">
        <f>A171</f>
        <v>2</v>
      </c>
      <c r="B188" s="104">
        <f>B171</f>
        <v>5</v>
      </c>
      <c r="C188" s="159" t="s">
        <v>4</v>
      </c>
      <c r="D188" s="160"/>
      <c r="E188" s="105"/>
      <c r="F188" s="106">
        <f>F178+F187</f>
        <v>1370</v>
      </c>
      <c r="G188" s="106">
        <f>G178+G187</f>
        <v>43.3</v>
      </c>
      <c r="H188" s="106">
        <f>H178+H187</f>
        <v>45.7</v>
      </c>
      <c r="I188" s="106">
        <f>I178+I187</f>
        <v>180.5</v>
      </c>
      <c r="J188" s="106">
        <f>J178+J187</f>
        <v>1306</v>
      </c>
      <c r="K188" s="106"/>
      <c r="L188" s="107">
        <f>L178+L187</f>
        <v>233.70999999999998</v>
      </c>
    </row>
    <row r="189" spans="1:12" ht="43.2" x14ac:dyDescent="0.3">
      <c r="A189" s="22">
        <v>3</v>
      </c>
      <c r="B189" s="14">
        <v>1</v>
      </c>
      <c r="C189" s="45" t="s">
        <v>20</v>
      </c>
      <c r="D189" s="7" t="s">
        <v>25</v>
      </c>
      <c r="E189" s="53" t="s">
        <v>128</v>
      </c>
      <c r="F189" s="56">
        <v>80</v>
      </c>
      <c r="G189" s="55">
        <v>6.9</v>
      </c>
      <c r="H189" s="55">
        <v>4.3</v>
      </c>
      <c r="I189" s="55">
        <v>22.4</v>
      </c>
      <c r="J189" s="56">
        <v>155</v>
      </c>
      <c r="K189" s="57" t="s">
        <v>129</v>
      </c>
      <c r="L189" s="56">
        <v>15.21</v>
      </c>
    </row>
    <row r="190" spans="1:12" ht="28.8" x14ac:dyDescent="0.3">
      <c r="A190" s="22"/>
      <c r="B190" s="14"/>
      <c r="C190" s="45"/>
      <c r="D190" s="6" t="s">
        <v>21</v>
      </c>
      <c r="E190" s="49" t="s">
        <v>113</v>
      </c>
      <c r="F190" s="43">
        <v>205</v>
      </c>
      <c r="G190" s="42">
        <v>5.4</v>
      </c>
      <c r="H190" s="42">
        <v>5.7</v>
      </c>
      <c r="I190" s="42">
        <v>21.2</v>
      </c>
      <c r="J190" s="43">
        <v>158</v>
      </c>
      <c r="K190" s="49" t="s">
        <v>114</v>
      </c>
      <c r="L190" s="43">
        <v>27.92</v>
      </c>
    </row>
    <row r="191" spans="1:12" ht="28.8" x14ac:dyDescent="0.3">
      <c r="A191" s="22"/>
      <c r="B191" s="14"/>
      <c r="C191" s="45"/>
      <c r="D191" s="6" t="s">
        <v>22</v>
      </c>
      <c r="E191" s="46" t="s">
        <v>79</v>
      </c>
      <c r="F191" s="43">
        <v>207</v>
      </c>
      <c r="G191" s="42">
        <v>0.3</v>
      </c>
      <c r="H191" s="42">
        <v>0</v>
      </c>
      <c r="I191" s="42">
        <v>15.2</v>
      </c>
      <c r="J191" s="43">
        <v>62</v>
      </c>
      <c r="K191" s="49" t="s">
        <v>80</v>
      </c>
      <c r="L191" s="43">
        <v>6.1</v>
      </c>
    </row>
    <row r="192" spans="1:12" ht="28.8" x14ac:dyDescent="0.3">
      <c r="A192" s="22"/>
      <c r="B192" s="14"/>
      <c r="C192" s="45"/>
      <c r="D192" s="6" t="s">
        <v>23</v>
      </c>
      <c r="E192" s="46" t="s">
        <v>130</v>
      </c>
      <c r="F192" s="43">
        <v>130</v>
      </c>
      <c r="G192" s="42">
        <v>0.6</v>
      </c>
      <c r="H192" s="42">
        <v>0.5</v>
      </c>
      <c r="I192" s="42">
        <v>28</v>
      </c>
      <c r="J192" s="43">
        <v>119</v>
      </c>
      <c r="K192" s="49" t="s">
        <v>81</v>
      </c>
      <c r="L192" s="51">
        <v>28.6</v>
      </c>
    </row>
    <row r="193" spans="1:12" ht="14.4" x14ac:dyDescent="0.3">
      <c r="A193" s="22"/>
      <c r="B193" s="14"/>
      <c r="C193" s="45"/>
      <c r="D193" s="60" t="s">
        <v>30</v>
      </c>
      <c r="E193" s="46" t="s">
        <v>51</v>
      </c>
      <c r="F193" s="43">
        <v>20</v>
      </c>
      <c r="G193" s="42">
        <v>1</v>
      </c>
      <c r="H193" s="42">
        <v>0.3</v>
      </c>
      <c r="I193" s="42">
        <v>8.1</v>
      </c>
      <c r="J193" s="43">
        <v>39</v>
      </c>
      <c r="K193" s="34"/>
      <c r="L193" s="51">
        <v>2.2999999999999998</v>
      </c>
    </row>
    <row r="194" spans="1:12" ht="14.4" x14ac:dyDescent="0.3">
      <c r="A194" s="22"/>
      <c r="B194" s="14"/>
      <c r="C194" s="45"/>
      <c r="D194" s="5"/>
      <c r="E194" s="33"/>
      <c r="F194" s="34"/>
      <c r="G194" s="34"/>
      <c r="H194" s="34"/>
      <c r="I194" s="34"/>
      <c r="J194" s="34"/>
      <c r="K194" s="34"/>
      <c r="L194" s="34"/>
    </row>
    <row r="195" spans="1:12" ht="14.4" x14ac:dyDescent="0.3">
      <c r="A195" s="23"/>
      <c r="B195" s="16"/>
      <c r="C195" s="74"/>
      <c r="D195" s="17" t="s">
        <v>32</v>
      </c>
      <c r="E195" s="8"/>
      <c r="F195" s="18">
        <f>SUM(F189:F194)</f>
        <v>642</v>
      </c>
      <c r="G195" s="18">
        <f>SUM(G189:G194)</f>
        <v>14.200000000000001</v>
      </c>
      <c r="H195" s="18">
        <f>SUM(H189:H194)</f>
        <v>10.8</v>
      </c>
      <c r="I195" s="18">
        <f>SUM(I189:I194)</f>
        <v>94.899999999999991</v>
      </c>
      <c r="J195" s="18">
        <f>SUM(J189:J194)</f>
        <v>533</v>
      </c>
      <c r="K195" s="18"/>
      <c r="L195" s="18">
        <f>SUM(L189:L194)</f>
        <v>80.13000000000001</v>
      </c>
    </row>
    <row r="196" spans="1:12" ht="14.4" x14ac:dyDescent="0.3">
      <c r="A196" s="25">
        <v>3</v>
      </c>
      <c r="B196" s="12">
        <f>B189</f>
        <v>1</v>
      </c>
      <c r="C196" s="75" t="s">
        <v>24</v>
      </c>
      <c r="D196" s="6" t="s">
        <v>25</v>
      </c>
      <c r="E196" s="49" t="s">
        <v>104</v>
      </c>
      <c r="F196" s="50">
        <v>60</v>
      </c>
      <c r="G196" s="42">
        <v>0.6</v>
      </c>
      <c r="H196" s="42">
        <v>3.1</v>
      </c>
      <c r="I196" s="42">
        <v>2.1</v>
      </c>
      <c r="J196" s="43">
        <v>39</v>
      </c>
      <c r="K196" s="49" t="s">
        <v>107</v>
      </c>
      <c r="L196" s="43">
        <v>28.53</v>
      </c>
    </row>
    <row r="197" spans="1:12" ht="28.8" x14ac:dyDescent="0.3">
      <c r="A197" s="22"/>
      <c r="B197" s="14"/>
      <c r="C197" s="45"/>
      <c r="D197" s="6" t="s">
        <v>26</v>
      </c>
      <c r="E197" s="49" t="s">
        <v>65</v>
      </c>
      <c r="F197" s="50">
        <v>265</v>
      </c>
      <c r="G197" s="42">
        <v>5.5</v>
      </c>
      <c r="H197" s="42">
        <v>5.8</v>
      </c>
      <c r="I197" s="42">
        <v>16.7</v>
      </c>
      <c r="J197" s="43">
        <v>138</v>
      </c>
      <c r="K197" s="49" t="s">
        <v>67</v>
      </c>
      <c r="L197" s="43">
        <v>36.06</v>
      </c>
    </row>
    <row r="198" spans="1:12" ht="28.8" x14ac:dyDescent="0.3">
      <c r="A198" s="22"/>
      <c r="B198" s="14"/>
      <c r="C198" s="45"/>
      <c r="D198" s="6" t="s">
        <v>27</v>
      </c>
      <c r="E198" s="49" t="s">
        <v>204</v>
      </c>
      <c r="F198" s="50">
        <v>100</v>
      </c>
      <c r="G198" s="42">
        <v>12.5</v>
      </c>
      <c r="H198" s="42">
        <v>10.9</v>
      </c>
      <c r="I198" s="42">
        <v>5.6</v>
      </c>
      <c r="J198" s="43">
        <v>171</v>
      </c>
      <c r="K198" s="49" t="s">
        <v>205</v>
      </c>
      <c r="L198" s="51">
        <v>66.459999999999994</v>
      </c>
    </row>
    <row r="199" spans="1:12" ht="28.8" x14ac:dyDescent="0.3">
      <c r="A199" s="22"/>
      <c r="B199" s="14"/>
      <c r="C199" s="45"/>
      <c r="D199" s="6" t="s">
        <v>28</v>
      </c>
      <c r="E199" s="49" t="s">
        <v>43</v>
      </c>
      <c r="F199" s="50">
        <v>150</v>
      </c>
      <c r="G199" s="42">
        <v>3.3</v>
      </c>
      <c r="H199" s="42">
        <v>4.4000000000000004</v>
      </c>
      <c r="I199" s="42">
        <v>23.5</v>
      </c>
      <c r="J199" s="43">
        <v>147</v>
      </c>
      <c r="K199" s="69" t="s">
        <v>47</v>
      </c>
      <c r="L199" s="68">
        <v>31.96</v>
      </c>
    </row>
    <row r="200" spans="1:12" ht="28.8" x14ac:dyDescent="0.3">
      <c r="A200" s="22"/>
      <c r="B200" s="14"/>
      <c r="C200" s="45"/>
      <c r="D200" s="6" t="s">
        <v>29</v>
      </c>
      <c r="E200" s="46" t="s">
        <v>96</v>
      </c>
      <c r="F200" s="50">
        <v>200</v>
      </c>
      <c r="G200" s="42">
        <v>0.5</v>
      </c>
      <c r="H200" s="42">
        <v>0.2</v>
      </c>
      <c r="I200" s="42">
        <v>28.1</v>
      </c>
      <c r="J200" s="43">
        <v>116</v>
      </c>
      <c r="K200" s="69" t="s">
        <v>98</v>
      </c>
      <c r="L200" s="51">
        <v>17.7</v>
      </c>
    </row>
    <row r="201" spans="1:12" ht="14.4" x14ac:dyDescent="0.3">
      <c r="A201" s="22"/>
      <c r="B201" s="14"/>
      <c r="C201" s="45"/>
      <c r="D201" s="6" t="s">
        <v>30</v>
      </c>
      <c r="E201" s="46" t="s">
        <v>45</v>
      </c>
      <c r="F201" s="50">
        <v>40</v>
      </c>
      <c r="G201" s="42">
        <v>2</v>
      </c>
      <c r="H201" s="42">
        <v>0.6</v>
      </c>
      <c r="I201" s="42">
        <v>16.2</v>
      </c>
      <c r="J201" s="43">
        <v>78</v>
      </c>
      <c r="K201" s="34"/>
      <c r="L201" s="51">
        <v>4.5999999999999996</v>
      </c>
    </row>
    <row r="202" spans="1:12" ht="14.4" x14ac:dyDescent="0.3">
      <c r="A202" s="22"/>
      <c r="B202" s="14"/>
      <c r="C202" s="45"/>
      <c r="D202" s="6" t="s">
        <v>31</v>
      </c>
      <c r="E202" s="46" t="s">
        <v>39</v>
      </c>
      <c r="F202" s="50">
        <v>20</v>
      </c>
      <c r="G202" s="70">
        <v>0.7</v>
      </c>
      <c r="H202" s="70">
        <v>0.1</v>
      </c>
      <c r="I202" s="70">
        <v>9.4</v>
      </c>
      <c r="J202" s="43">
        <v>41</v>
      </c>
      <c r="K202" s="34"/>
      <c r="L202" s="68">
        <v>2.2999999999999998</v>
      </c>
    </row>
    <row r="203" spans="1:12" ht="14.4" x14ac:dyDescent="0.3">
      <c r="A203" s="22"/>
      <c r="B203" s="14"/>
      <c r="C203" s="45"/>
      <c r="D203" s="5"/>
      <c r="E203" s="69"/>
      <c r="F203" s="102"/>
      <c r="G203" s="34"/>
      <c r="H203" s="34"/>
      <c r="I203" s="34"/>
      <c r="J203" s="34"/>
      <c r="K203" s="34"/>
      <c r="L203" s="34"/>
    </row>
    <row r="204" spans="1:12" ht="14.4" x14ac:dyDescent="0.3">
      <c r="A204" s="22"/>
      <c r="B204" s="14"/>
      <c r="C204" s="45"/>
      <c r="D204" s="5"/>
      <c r="E204" s="33"/>
      <c r="F204" s="34"/>
      <c r="G204" s="34"/>
      <c r="H204" s="34"/>
      <c r="I204" s="34"/>
      <c r="J204" s="34"/>
      <c r="K204" s="34"/>
      <c r="L204" s="34"/>
    </row>
    <row r="205" spans="1:12" ht="15" thickBot="1" x14ac:dyDescent="0.35">
      <c r="A205" s="22"/>
      <c r="B205" s="14"/>
      <c r="C205" s="45"/>
      <c r="D205" s="64" t="s">
        <v>32</v>
      </c>
      <c r="E205" s="65"/>
      <c r="F205" s="66">
        <f>SUM(F196:F204)</f>
        <v>835</v>
      </c>
      <c r="G205" s="66">
        <f t="shared" ref="G205:J205" si="72">SUM(G196:G204)</f>
        <v>25.1</v>
      </c>
      <c r="H205" s="66">
        <f t="shared" si="72"/>
        <v>25.100000000000005</v>
      </c>
      <c r="I205" s="66">
        <f t="shared" si="72"/>
        <v>101.60000000000001</v>
      </c>
      <c r="J205" s="66">
        <f t="shared" si="72"/>
        <v>730</v>
      </c>
      <c r="K205" s="66"/>
      <c r="L205" s="66">
        <f t="shared" ref="L205" si="73">SUM(L196:L204)</f>
        <v>187.61</v>
      </c>
    </row>
    <row r="206" spans="1:12" ht="15" thickBot="1" x14ac:dyDescent="0.3">
      <c r="A206" s="103">
        <f>A189</f>
        <v>3</v>
      </c>
      <c r="B206" s="104">
        <f>B189</f>
        <v>1</v>
      </c>
      <c r="C206" s="159" t="s">
        <v>4</v>
      </c>
      <c r="D206" s="160"/>
      <c r="E206" s="105"/>
      <c r="F206" s="106">
        <f>F195+F205</f>
        <v>1477</v>
      </c>
      <c r="G206" s="106">
        <f t="shared" ref="G206:J206" si="74">G195+G205</f>
        <v>39.300000000000004</v>
      </c>
      <c r="H206" s="106">
        <f t="shared" si="74"/>
        <v>35.900000000000006</v>
      </c>
      <c r="I206" s="106">
        <f t="shared" si="74"/>
        <v>196.5</v>
      </c>
      <c r="J206" s="106">
        <f t="shared" si="74"/>
        <v>1263</v>
      </c>
      <c r="K206" s="106"/>
      <c r="L206" s="107">
        <f t="shared" ref="L206" si="75">L195+L205</f>
        <v>267.74</v>
      </c>
    </row>
    <row r="207" spans="1:12" ht="14.4" x14ac:dyDescent="0.3">
      <c r="A207" s="13">
        <v>3</v>
      </c>
      <c r="B207" s="14">
        <v>2</v>
      </c>
      <c r="C207" s="21" t="s">
        <v>20</v>
      </c>
      <c r="D207" s="87" t="s">
        <v>25</v>
      </c>
      <c r="E207" s="50" t="s">
        <v>59</v>
      </c>
      <c r="F207" s="50">
        <v>60</v>
      </c>
      <c r="G207" s="88">
        <v>1.8</v>
      </c>
      <c r="H207" s="88">
        <v>3.9</v>
      </c>
      <c r="I207" s="89">
        <v>8.1999999999999993</v>
      </c>
      <c r="J207" s="43">
        <v>75</v>
      </c>
      <c r="K207" s="93" t="s">
        <v>62</v>
      </c>
      <c r="L207" s="139">
        <v>32</v>
      </c>
    </row>
    <row r="208" spans="1:12" ht="72" x14ac:dyDescent="0.3">
      <c r="A208" s="13"/>
      <c r="B208" s="14"/>
      <c r="C208" s="10"/>
      <c r="D208" s="142" t="s">
        <v>21</v>
      </c>
      <c r="E208" s="140" t="s">
        <v>206</v>
      </c>
      <c r="F208" s="50">
        <v>310</v>
      </c>
      <c r="G208" s="42">
        <v>12.1</v>
      </c>
      <c r="H208" s="42">
        <v>15.4</v>
      </c>
      <c r="I208" s="90">
        <v>45.1</v>
      </c>
      <c r="J208" s="43">
        <v>367</v>
      </c>
      <c r="K208" s="141" t="s">
        <v>207</v>
      </c>
      <c r="L208" s="100">
        <v>44.93</v>
      </c>
    </row>
    <row r="209" spans="1:12" ht="28.8" x14ac:dyDescent="0.3">
      <c r="A209" s="13"/>
      <c r="B209" s="14"/>
      <c r="C209" s="10"/>
      <c r="D209" s="97" t="s">
        <v>22</v>
      </c>
      <c r="E209" s="50" t="s">
        <v>38</v>
      </c>
      <c r="F209" s="116">
        <v>200</v>
      </c>
      <c r="G209" s="91">
        <v>0.2</v>
      </c>
      <c r="H209" s="91">
        <v>0</v>
      </c>
      <c r="I209" s="92">
        <v>15</v>
      </c>
      <c r="J209" s="86">
        <v>61</v>
      </c>
      <c r="K209" s="93" t="s">
        <v>109</v>
      </c>
      <c r="L209" s="118">
        <v>5.55</v>
      </c>
    </row>
    <row r="210" spans="1:12" ht="14.4" x14ac:dyDescent="0.3">
      <c r="A210" s="13"/>
      <c r="B210" s="14"/>
      <c r="C210" s="10"/>
      <c r="D210" s="98" t="s">
        <v>31</v>
      </c>
      <c r="E210" s="117" t="s">
        <v>55</v>
      </c>
      <c r="F210" s="50">
        <v>20</v>
      </c>
      <c r="G210" s="91">
        <v>0.7</v>
      </c>
      <c r="H210" s="91">
        <v>0.05</v>
      </c>
      <c r="I210" s="92">
        <v>9.4</v>
      </c>
      <c r="J210" s="86">
        <v>41</v>
      </c>
      <c r="K210" s="35"/>
      <c r="L210" s="118">
        <v>2.2999999999999998</v>
      </c>
    </row>
    <row r="211" spans="1:12" ht="14.4" x14ac:dyDescent="0.3">
      <c r="A211" s="13"/>
      <c r="B211" s="14"/>
      <c r="C211" s="10"/>
      <c r="D211" s="5"/>
      <c r="E211" s="33"/>
      <c r="F211" s="34"/>
      <c r="G211" s="34"/>
      <c r="H211" s="34"/>
      <c r="I211" s="34"/>
      <c r="J211" s="34"/>
      <c r="K211" s="35"/>
      <c r="L211" s="34"/>
    </row>
    <row r="212" spans="1:12" ht="14.4" x14ac:dyDescent="0.3">
      <c r="A212" s="15"/>
      <c r="B212" s="16"/>
      <c r="C212" s="7"/>
      <c r="D212" s="17" t="s">
        <v>32</v>
      </c>
      <c r="E212" s="8"/>
      <c r="F212" s="18">
        <f>SUM(F207:F211)</f>
        <v>590</v>
      </c>
      <c r="G212" s="18">
        <f>SUM(G207:G211)</f>
        <v>14.799999999999999</v>
      </c>
      <c r="H212" s="18">
        <f>SUM(H207:H211)</f>
        <v>19.350000000000001</v>
      </c>
      <c r="I212" s="18">
        <f>SUM(I207:I211)</f>
        <v>77.7</v>
      </c>
      <c r="J212" s="18">
        <f>SUM(J207:J211)</f>
        <v>544</v>
      </c>
      <c r="K212" s="24"/>
      <c r="L212" s="18">
        <f>SUM(L207:L211)</f>
        <v>84.78</v>
      </c>
    </row>
    <row r="213" spans="1:12" ht="14.4" x14ac:dyDescent="0.3">
      <c r="A213" s="12">
        <f>A207</f>
        <v>3</v>
      </c>
      <c r="B213" s="12">
        <f>B207</f>
        <v>2</v>
      </c>
      <c r="C213" s="9" t="s">
        <v>24</v>
      </c>
      <c r="D213" s="6" t="s">
        <v>25</v>
      </c>
      <c r="E213" s="143" t="s">
        <v>208</v>
      </c>
      <c r="F213" s="50">
        <v>60</v>
      </c>
      <c r="G213" s="42">
        <v>3.1</v>
      </c>
      <c r="H213" s="42">
        <v>5.8</v>
      </c>
      <c r="I213" s="90">
        <v>3.1</v>
      </c>
      <c r="J213" s="43">
        <v>77</v>
      </c>
      <c r="K213" s="144" t="s">
        <v>209</v>
      </c>
      <c r="L213" s="43">
        <v>27.83</v>
      </c>
    </row>
    <row r="214" spans="1:12" ht="28.8" x14ac:dyDescent="0.3">
      <c r="A214" s="13"/>
      <c r="B214" s="14"/>
      <c r="C214" s="10"/>
      <c r="D214" s="6" t="s">
        <v>26</v>
      </c>
      <c r="E214" s="143" t="s">
        <v>123</v>
      </c>
      <c r="F214" s="50">
        <v>265</v>
      </c>
      <c r="G214" s="42">
        <v>4.7</v>
      </c>
      <c r="H214" s="42">
        <v>5.2</v>
      </c>
      <c r="I214" s="90">
        <v>14.4</v>
      </c>
      <c r="J214" s="43">
        <v>123</v>
      </c>
      <c r="K214" s="141" t="s">
        <v>125</v>
      </c>
      <c r="L214" s="43">
        <v>30.48</v>
      </c>
    </row>
    <row r="215" spans="1:12" ht="28.8" x14ac:dyDescent="0.3">
      <c r="A215" s="13"/>
      <c r="B215" s="14"/>
      <c r="C215" s="10"/>
      <c r="D215" s="6" t="s">
        <v>27</v>
      </c>
      <c r="E215" s="145" t="s">
        <v>210</v>
      </c>
      <c r="F215" s="50">
        <v>90</v>
      </c>
      <c r="G215" s="42">
        <v>9.1999999999999993</v>
      </c>
      <c r="H215" s="42">
        <v>9.8000000000000007</v>
      </c>
      <c r="I215" s="90">
        <v>11.3</v>
      </c>
      <c r="J215" s="43">
        <v>170</v>
      </c>
      <c r="K215" s="141" t="s">
        <v>211</v>
      </c>
      <c r="L215" s="43">
        <v>73.91</v>
      </c>
    </row>
    <row r="216" spans="1:12" ht="28.8" x14ac:dyDescent="0.3">
      <c r="A216" s="13"/>
      <c r="B216" s="14"/>
      <c r="C216" s="10"/>
      <c r="D216" s="6" t="s">
        <v>28</v>
      </c>
      <c r="E216" s="143" t="s">
        <v>155</v>
      </c>
      <c r="F216" s="50">
        <v>150</v>
      </c>
      <c r="G216" s="42">
        <v>3.2</v>
      </c>
      <c r="H216" s="42">
        <v>2.8</v>
      </c>
      <c r="I216" s="90">
        <v>34.299999999999997</v>
      </c>
      <c r="J216" s="43">
        <v>175</v>
      </c>
      <c r="K216" s="146" t="s">
        <v>156</v>
      </c>
      <c r="L216" s="101">
        <v>24.91</v>
      </c>
    </row>
    <row r="217" spans="1:12" ht="28.8" x14ac:dyDescent="0.3">
      <c r="A217" s="13"/>
      <c r="B217" s="14"/>
      <c r="C217" s="10"/>
      <c r="D217" s="6" t="s">
        <v>29</v>
      </c>
      <c r="E217" s="49" t="s">
        <v>44</v>
      </c>
      <c r="F217" s="50">
        <v>200</v>
      </c>
      <c r="G217" s="42">
        <v>0.3</v>
      </c>
      <c r="H217" s="42">
        <v>0.2</v>
      </c>
      <c r="I217" s="90">
        <v>21.5</v>
      </c>
      <c r="J217" s="43">
        <v>89</v>
      </c>
      <c r="K217" s="94" t="s">
        <v>48</v>
      </c>
      <c r="L217" s="43">
        <v>25.34</v>
      </c>
    </row>
    <row r="218" spans="1:12" ht="14.4" x14ac:dyDescent="0.3">
      <c r="A218" s="13"/>
      <c r="B218" s="14"/>
      <c r="C218" s="10"/>
      <c r="D218" s="6" t="s">
        <v>30</v>
      </c>
      <c r="E218" s="46" t="s">
        <v>51</v>
      </c>
      <c r="F218" s="50">
        <v>40</v>
      </c>
      <c r="G218" s="91">
        <v>2</v>
      </c>
      <c r="H218" s="91">
        <v>0.6</v>
      </c>
      <c r="I218" s="92">
        <v>16.2</v>
      </c>
      <c r="J218" s="43">
        <v>78</v>
      </c>
      <c r="K218" s="35"/>
      <c r="L218" s="86">
        <v>4.5999999999999996</v>
      </c>
    </row>
    <row r="219" spans="1:12" ht="14.4" x14ac:dyDescent="0.3">
      <c r="A219" s="13"/>
      <c r="B219" s="14"/>
      <c r="C219" s="10"/>
      <c r="D219" s="6" t="s">
        <v>31</v>
      </c>
      <c r="E219" s="119" t="s">
        <v>55</v>
      </c>
      <c r="F219" s="50">
        <v>20</v>
      </c>
      <c r="G219" s="91">
        <v>0.7</v>
      </c>
      <c r="H219" s="91">
        <v>0.1</v>
      </c>
      <c r="I219" s="92">
        <v>9.4</v>
      </c>
      <c r="J219" s="86">
        <v>41</v>
      </c>
      <c r="K219" s="35"/>
      <c r="L219" s="118">
        <v>2.2999999999999998</v>
      </c>
    </row>
    <row r="220" spans="1:12" ht="14.4" x14ac:dyDescent="0.3">
      <c r="A220" s="13"/>
      <c r="B220" s="14"/>
      <c r="C220" s="10"/>
      <c r="D220" s="5"/>
      <c r="E220" s="33"/>
      <c r="F220" s="34"/>
      <c r="G220" s="34"/>
      <c r="H220" s="34"/>
      <c r="I220" s="34"/>
      <c r="J220" s="34"/>
      <c r="K220" s="35"/>
      <c r="L220" s="34"/>
    </row>
    <row r="221" spans="1:12" ht="14.4" x14ac:dyDescent="0.3">
      <c r="A221" s="13"/>
      <c r="B221" s="14"/>
      <c r="C221" s="10"/>
      <c r="D221" s="5"/>
      <c r="E221" s="33"/>
      <c r="F221" s="34"/>
      <c r="G221" s="34"/>
      <c r="H221" s="34"/>
      <c r="I221" s="34"/>
      <c r="J221" s="34"/>
      <c r="K221" s="35"/>
      <c r="L221" s="34"/>
    </row>
    <row r="222" spans="1:12" ht="15" thickBot="1" x14ac:dyDescent="0.35">
      <c r="A222" s="13"/>
      <c r="B222" s="14"/>
      <c r="C222" s="10"/>
      <c r="D222" s="64" t="s">
        <v>32</v>
      </c>
      <c r="E222" s="65"/>
      <c r="F222" s="66">
        <f>SUM(F213:F221)</f>
        <v>825</v>
      </c>
      <c r="G222" s="66">
        <f t="shared" ref="G222:J222" si="76">SUM(G213:G221)</f>
        <v>23.2</v>
      </c>
      <c r="H222" s="66">
        <f t="shared" si="76"/>
        <v>24.500000000000004</v>
      </c>
      <c r="I222" s="66">
        <f t="shared" si="76"/>
        <v>110.2</v>
      </c>
      <c r="J222" s="66">
        <f t="shared" si="76"/>
        <v>753</v>
      </c>
      <c r="K222" s="108"/>
      <c r="L222" s="66">
        <f t="shared" ref="L222" si="77">SUM(L213:L221)</f>
        <v>189.37</v>
      </c>
    </row>
    <row r="223" spans="1:12" ht="15.75" customHeight="1" thickBot="1" x14ac:dyDescent="0.3">
      <c r="A223" s="103">
        <f>A207</f>
        <v>3</v>
      </c>
      <c r="B223" s="104">
        <f>B207</f>
        <v>2</v>
      </c>
      <c r="C223" s="159" t="s">
        <v>4</v>
      </c>
      <c r="D223" s="160"/>
      <c r="E223" s="105"/>
      <c r="F223" s="106">
        <f>F212+F222</f>
        <v>1415</v>
      </c>
      <c r="G223" s="106">
        <f t="shared" ref="G223:J223" si="78">G212+G222</f>
        <v>38</v>
      </c>
      <c r="H223" s="106">
        <f t="shared" si="78"/>
        <v>43.850000000000009</v>
      </c>
      <c r="I223" s="106">
        <f t="shared" si="78"/>
        <v>187.9</v>
      </c>
      <c r="J223" s="106">
        <f t="shared" si="78"/>
        <v>1297</v>
      </c>
      <c r="K223" s="106"/>
      <c r="L223" s="107">
        <f t="shared" ref="L223" si="79">L212+L222</f>
        <v>274.14999999999998</v>
      </c>
    </row>
    <row r="224" spans="1:12" ht="14.4" x14ac:dyDescent="0.3">
      <c r="A224" s="22">
        <v>3</v>
      </c>
      <c r="B224" s="14">
        <v>3</v>
      </c>
      <c r="C224" s="45" t="s">
        <v>20</v>
      </c>
      <c r="D224" s="7" t="s">
        <v>25</v>
      </c>
      <c r="E224" s="147" t="s">
        <v>49</v>
      </c>
      <c r="F224" s="121">
        <v>60</v>
      </c>
      <c r="G224" s="55">
        <v>5.3</v>
      </c>
      <c r="H224" s="55">
        <v>3.7</v>
      </c>
      <c r="I224" s="55">
        <v>7.2</v>
      </c>
      <c r="J224" s="121">
        <v>83</v>
      </c>
      <c r="K224" s="57" t="s">
        <v>52</v>
      </c>
      <c r="L224" s="56">
        <v>9.24</v>
      </c>
    </row>
    <row r="225" spans="1:12" ht="28.8" x14ac:dyDescent="0.3">
      <c r="A225" s="22"/>
      <c r="B225" s="14"/>
      <c r="C225" s="45"/>
      <c r="D225" s="120" t="s">
        <v>21</v>
      </c>
      <c r="E225" s="49" t="s">
        <v>118</v>
      </c>
      <c r="F225" s="43">
        <v>170</v>
      </c>
      <c r="G225" s="42">
        <v>23.8</v>
      </c>
      <c r="H225" s="42">
        <v>14.5</v>
      </c>
      <c r="I225" s="42">
        <v>23.5</v>
      </c>
      <c r="J225" s="43">
        <v>320</v>
      </c>
      <c r="K225" s="143" t="s">
        <v>212</v>
      </c>
      <c r="L225" s="43">
        <v>58.12</v>
      </c>
    </row>
    <row r="226" spans="1:12" ht="28.8" x14ac:dyDescent="0.3">
      <c r="A226" s="22"/>
      <c r="B226" s="14"/>
      <c r="C226" s="45"/>
      <c r="D226" s="120" t="s">
        <v>22</v>
      </c>
      <c r="E226" s="46" t="s">
        <v>61</v>
      </c>
      <c r="F226" s="43">
        <v>200</v>
      </c>
      <c r="G226" s="42">
        <v>3.4</v>
      </c>
      <c r="H226" s="42">
        <v>3.2</v>
      </c>
      <c r="I226" s="42">
        <v>21.2</v>
      </c>
      <c r="J226" s="43">
        <v>127</v>
      </c>
      <c r="K226" s="49" t="s">
        <v>64</v>
      </c>
      <c r="L226" s="43">
        <v>11.18</v>
      </c>
    </row>
    <row r="227" spans="1:12" ht="14.4" x14ac:dyDescent="0.3">
      <c r="A227" s="22"/>
      <c r="B227" s="14"/>
      <c r="C227" s="45"/>
      <c r="D227" s="76" t="s">
        <v>132</v>
      </c>
      <c r="E227" s="33" t="s">
        <v>132</v>
      </c>
      <c r="F227" s="34">
        <v>125</v>
      </c>
      <c r="G227" s="34">
        <v>1.8</v>
      </c>
      <c r="H227" s="34">
        <v>1.5</v>
      </c>
      <c r="I227" s="34">
        <v>4.5</v>
      </c>
      <c r="J227" s="34">
        <v>39</v>
      </c>
      <c r="K227" s="34"/>
      <c r="L227" s="34">
        <v>30</v>
      </c>
    </row>
    <row r="228" spans="1:12" ht="14.4" x14ac:dyDescent="0.3">
      <c r="A228" s="22"/>
      <c r="B228" s="14"/>
      <c r="C228" s="45"/>
      <c r="D228" s="5"/>
      <c r="E228" s="33"/>
      <c r="F228" s="34"/>
      <c r="G228" s="34"/>
      <c r="H228" s="34"/>
      <c r="I228" s="34"/>
      <c r="J228" s="34"/>
      <c r="K228" s="34"/>
      <c r="L228" s="34"/>
    </row>
    <row r="229" spans="1:12" ht="14.4" x14ac:dyDescent="0.3">
      <c r="A229" s="22"/>
      <c r="B229" s="14"/>
      <c r="C229" s="45"/>
      <c r="D229" s="5"/>
      <c r="E229" s="33"/>
      <c r="F229" s="34"/>
      <c r="G229" s="34"/>
      <c r="H229" s="34"/>
      <c r="I229" s="34"/>
      <c r="J229" s="34"/>
      <c r="K229" s="34"/>
      <c r="L229" s="34"/>
    </row>
    <row r="230" spans="1:12" ht="14.4" x14ac:dyDescent="0.3">
      <c r="A230" s="23"/>
      <c r="B230" s="16"/>
      <c r="C230" s="74"/>
      <c r="D230" s="17" t="s">
        <v>32</v>
      </c>
      <c r="E230" s="8"/>
      <c r="F230" s="18">
        <f>SUM(F224:F229)</f>
        <v>555</v>
      </c>
      <c r="G230" s="18">
        <f>SUM(G224:G229)</f>
        <v>34.299999999999997</v>
      </c>
      <c r="H230" s="18">
        <f>SUM(H224:H229)</f>
        <v>22.9</v>
      </c>
      <c r="I230" s="18">
        <f>SUM(I224:I229)</f>
        <v>56.4</v>
      </c>
      <c r="J230" s="18">
        <f>SUM(J224:J229)</f>
        <v>569</v>
      </c>
      <c r="K230" s="18"/>
      <c r="L230" s="18">
        <f>SUM(L224:L229)</f>
        <v>108.53999999999999</v>
      </c>
    </row>
    <row r="231" spans="1:12" ht="28.8" x14ac:dyDescent="0.3">
      <c r="A231" s="25">
        <f>A224</f>
        <v>3</v>
      </c>
      <c r="B231" s="12">
        <f>B224</f>
        <v>3</v>
      </c>
      <c r="C231" s="75" t="s">
        <v>24</v>
      </c>
      <c r="D231" s="6" t="s">
        <v>25</v>
      </c>
      <c r="E231" s="143" t="s">
        <v>213</v>
      </c>
      <c r="F231" s="43">
        <v>60</v>
      </c>
      <c r="G231" s="42">
        <v>1.4</v>
      </c>
      <c r="H231" s="42">
        <v>4.9000000000000004</v>
      </c>
      <c r="I231" s="42">
        <v>6.3</v>
      </c>
      <c r="J231" s="43">
        <v>75</v>
      </c>
      <c r="K231" s="143" t="s">
        <v>214</v>
      </c>
      <c r="L231" s="43">
        <v>28.98</v>
      </c>
    </row>
    <row r="232" spans="1:12" ht="29.4" customHeight="1" x14ac:dyDescent="0.3">
      <c r="A232" s="22"/>
      <c r="B232" s="14"/>
      <c r="C232" s="45"/>
      <c r="D232" s="6" t="s">
        <v>26</v>
      </c>
      <c r="E232" s="49" t="s">
        <v>53</v>
      </c>
      <c r="F232" s="43">
        <v>280</v>
      </c>
      <c r="G232" s="42">
        <v>5.0999999999999996</v>
      </c>
      <c r="H232" s="42">
        <v>4.8</v>
      </c>
      <c r="I232" s="42">
        <v>30.2</v>
      </c>
      <c r="J232" s="43">
        <v>184</v>
      </c>
      <c r="K232" s="49" t="s">
        <v>56</v>
      </c>
      <c r="L232" s="43">
        <v>37.65</v>
      </c>
    </row>
    <row r="233" spans="1:12" ht="29.4" customHeight="1" x14ac:dyDescent="0.3">
      <c r="A233" s="22"/>
      <c r="B233" s="14"/>
      <c r="C233" s="45"/>
      <c r="D233" s="6" t="s">
        <v>27</v>
      </c>
      <c r="E233" s="143" t="s">
        <v>215</v>
      </c>
      <c r="F233" s="43">
        <v>105</v>
      </c>
      <c r="G233" s="42">
        <v>11.3</v>
      </c>
      <c r="H233" s="42">
        <v>10.5</v>
      </c>
      <c r="I233" s="42">
        <v>4.8</v>
      </c>
      <c r="J233" s="43">
        <v>159</v>
      </c>
      <c r="K233" s="143" t="s">
        <v>216</v>
      </c>
      <c r="L233" s="43">
        <v>78.849999999999994</v>
      </c>
    </row>
    <row r="234" spans="1:12" ht="25.2" customHeight="1" x14ac:dyDescent="0.3">
      <c r="A234" s="22"/>
      <c r="B234" s="14"/>
      <c r="C234" s="45"/>
      <c r="D234" s="6" t="s">
        <v>28</v>
      </c>
      <c r="E234" s="148" t="s">
        <v>217</v>
      </c>
      <c r="F234" s="43">
        <v>150</v>
      </c>
      <c r="G234" s="42">
        <v>1.2</v>
      </c>
      <c r="H234" s="42">
        <v>5.0999999999999996</v>
      </c>
      <c r="I234" s="42">
        <v>21.6</v>
      </c>
      <c r="J234" s="43">
        <v>137</v>
      </c>
      <c r="K234" s="149" t="s">
        <v>218</v>
      </c>
      <c r="L234" s="68">
        <v>26.62</v>
      </c>
    </row>
    <row r="235" spans="1:12" ht="28.8" x14ac:dyDescent="0.3">
      <c r="A235" s="22"/>
      <c r="B235" s="14"/>
      <c r="C235" s="45"/>
      <c r="D235" s="6" t="s">
        <v>29</v>
      </c>
      <c r="E235" s="46" t="s">
        <v>119</v>
      </c>
      <c r="F235" s="43">
        <v>200</v>
      </c>
      <c r="G235" s="42">
        <v>0.2</v>
      </c>
      <c r="H235" s="42">
        <v>0.1</v>
      </c>
      <c r="I235" s="42">
        <v>19.100000000000001</v>
      </c>
      <c r="J235" s="43">
        <v>78</v>
      </c>
      <c r="K235" s="69" t="s">
        <v>94</v>
      </c>
      <c r="L235" s="43">
        <v>18.62</v>
      </c>
    </row>
    <row r="236" spans="1:12" ht="14.4" x14ac:dyDescent="0.3">
      <c r="A236" s="22"/>
      <c r="B236" s="14"/>
      <c r="C236" s="45"/>
      <c r="D236" s="6" t="s">
        <v>30</v>
      </c>
      <c r="E236" s="46" t="s">
        <v>51</v>
      </c>
      <c r="F236" s="43">
        <v>40</v>
      </c>
      <c r="G236" s="70">
        <v>2</v>
      </c>
      <c r="H236" s="70">
        <v>0.6</v>
      </c>
      <c r="I236" s="70">
        <v>16.2</v>
      </c>
      <c r="J236" s="43">
        <v>78</v>
      </c>
      <c r="K236" s="34"/>
      <c r="L236" s="68">
        <v>4.5999999999999996</v>
      </c>
    </row>
    <row r="237" spans="1:12" ht="14.4" x14ac:dyDescent="0.3">
      <c r="A237" s="22"/>
      <c r="B237" s="14"/>
      <c r="C237" s="45"/>
      <c r="D237" s="6" t="s">
        <v>31</v>
      </c>
      <c r="E237" s="46" t="s">
        <v>55</v>
      </c>
      <c r="F237" s="43">
        <v>40</v>
      </c>
      <c r="G237" s="71">
        <v>1.4</v>
      </c>
      <c r="H237" s="71">
        <v>0.2</v>
      </c>
      <c r="I237" s="71">
        <v>18.8</v>
      </c>
      <c r="J237" s="43">
        <v>83</v>
      </c>
      <c r="K237" s="34"/>
      <c r="L237" s="72">
        <v>4.5999999999999996</v>
      </c>
    </row>
    <row r="238" spans="1:12" ht="14.4" x14ac:dyDescent="0.3">
      <c r="A238" s="22"/>
      <c r="B238" s="14"/>
      <c r="C238" s="45"/>
      <c r="D238" s="5"/>
      <c r="E238" s="33"/>
      <c r="F238" s="34"/>
      <c r="G238" s="34"/>
      <c r="H238" s="34"/>
      <c r="I238" s="34"/>
      <c r="J238" s="34"/>
      <c r="K238" s="34"/>
      <c r="L238" s="34"/>
    </row>
    <row r="239" spans="1:12" ht="14.4" x14ac:dyDescent="0.3">
      <c r="A239" s="22"/>
      <c r="B239" s="14"/>
      <c r="C239" s="45"/>
      <c r="D239" s="5"/>
      <c r="E239" s="33"/>
      <c r="F239" s="34"/>
      <c r="G239" s="34"/>
      <c r="H239" s="34"/>
      <c r="I239" s="34"/>
      <c r="J239" s="34"/>
      <c r="K239" s="34"/>
      <c r="L239" s="34"/>
    </row>
    <row r="240" spans="1:12" ht="15" thickBot="1" x14ac:dyDescent="0.35">
      <c r="A240" s="22"/>
      <c r="B240" s="14"/>
      <c r="C240" s="45"/>
      <c r="D240" s="64" t="s">
        <v>32</v>
      </c>
      <c r="E240" s="65"/>
      <c r="F240" s="66">
        <f>SUM(F231:F239)</f>
        <v>875</v>
      </c>
      <c r="G240" s="66">
        <f t="shared" ref="G240:J240" si="80">SUM(G231:G239)</f>
        <v>22.599999999999998</v>
      </c>
      <c r="H240" s="66">
        <f t="shared" si="80"/>
        <v>26.2</v>
      </c>
      <c r="I240" s="66">
        <f t="shared" si="80"/>
        <v>117</v>
      </c>
      <c r="J240" s="66">
        <f t="shared" si="80"/>
        <v>794</v>
      </c>
      <c r="K240" s="66"/>
      <c r="L240" s="66">
        <f t="shared" ref="L240" si="81">SUM(L231:L239)</f>
        <v>199.92</v>
      </c>
    </row>
    <row r="241" spans="1:12" ht="15.75" customHeight="1" thickBot="1" x14ac:dyDescent="0.3">
      <c r="A241" s="103">
        <f>A224</f>
        <v>3</v>
      </c>
      <c r="B241" s="104">
        <f>B224</f>
        <v>3</v>
      </c>
      <c r="C241" s="159" t="s">
        <v>4</v>
      </c>
      <c r="D241" s="160"/>
      <c r="E241" s="105"/>
      <c r="F241" s="106">
        <f>F230+F240</f>
        <v>1430</v>
      </c>
      <c r="G241" s="106">
        <f t="shared" ref="G241:J241" si="82">G230+G240</f>
        <v>56.899999999999991</v>
      </c>
      <c r="H241" s="106">
        <f t="shared" si="82"/>
        <v>49.099999999999994</v>
      </c>
      <c r="I241" s="106">
        <f t="shared" si="82"/>
        <v>173.4</v>
      </c>
      <c r="J241" s="106">
        <f t="shared" si="82"/>
        <v>1363</v>
      </c>
      <c r="K241" s="106"/>
      <c r="L241" s="107">
        <f t="shared" ref="L241" si="83">L230+L240</f>
        <v>308.45999999999998</v>
      </c>
    </row>
    <row r="242" spans="1:12" ht="84.6" customHeight="1" x14ac:dyDescent="0.3">
      <c r="A242" s="22">
        <v>3</v>
      </c>
      <c r="B242" s="14">
        <v>4</v>
      </c>
      <c r="C242" s="45" t="s">
        <v>20</v>
      </c>
      <c r="D242" s="7" t="s">
        <v>21</v>
      </c>
      <c r="E242" s="150" t="s">
        <v>219</v>
      </c>
      <c r="F242" s="78">
        <v>290</v>
      </c>
      <c r="G242" s="55">
        <v>18.899999999999999</v>
      </c>
      <c r="H242" s="55">
        <v>18.3</v>
      </c>
      <c r="I242" s="55">
        <v>39.299999999999997</v>
      </c>
      <c r="J242" s="56">
        <v>398</v>
      </c>
      <c r="K242" s="151" t="s">
        <v>220</v>
      </c>
      <c r="L242" s="56">
        <v>49.52</v>
      </c>
    </row>
    <row r="243" spans="1:12" ht="14.4" x14ac:dyDescent="0.3">
      <c r="A243" s="22"/>
      <c r="B243" s="14"/>
      <c r="C243" s="45"/>
      <c r="D243" s="6" t="s">
        <v>135</v>
      </c>
      <c r="E243" s="49" t="s">
        <v>134</v>
      </c>
      <c r="F243" s="50">
        <v>30</v>
      </c>
      <c r="G243" s="42">
        <v>1.2</v>
      </c>
      <c r="H243" s="42">
        <v>2.4</v>
      </c>
      <c r="I243" s="42">
        <v>15</v>
      </c>
      <c r="J243" s="43">
        <v>86</v>
      </c>
      <c r="K243" s="48"/>
      <c r="L243" s="43">
        <v>22.86</v>
      </c>
    </row>
    <row r="244" spans="1:12" ht="28.8" x14ac:dyDescent="0.3">
      <c r="A244" s="22"/>
      <c r="B244" s="14"/>
      <c r="C244" s="45"/>
      <c r="D244" s="6" t="s">
        <v>22</v>
      </c>
      <c r="E244" s="46" t="s">
        <v>79</v>
      </c>
      <c r="F244" s="47">
        <v>207</v>
      </c>
      <c r="G244" s="42">
        <v>0.3</v>
      </c>
      <c r="H244" s="42">
        <v>0</v>
      </c>
      <c r="I244" s="42">
        <v>15.2</v>
      </c>
      <c r="J244" s="43">
        <v>62</v>
      </c>
      <c r="K244" s="143" t="s">
        <v>80</v>
      </c>
      <c r="L244" s="43">
        <v>6.1</v>
      </c>
    </row>
    <row r="245" spans="1:12" ht="14.4" x14ac:dyDescent="0.3">
      <c r="A245" s="22"/>
      <c r="B245" s="14"/>
      <c r="C245" s="45"/>
      <c r="D245" s="76" t="s">
        <v>30</v>
      </c>
      <c r="E245" s="46" t="s">
        <v>51</v>
      </c>
      <c r="F245" s="47">
        <v>20</v>
      </c>
      <c r="G245" s="42">
        <v>1</v>
      </c>
      <c r="H245" s="42">
        <v>0.3</v>
      </c>
      <c r="I245" s="42">
        <v>8.1</v>
      </c>
      <c r="J245" s="43">
        <v>39</v>
      </c>
      <c r="K245" s="34"/>
      <c r="L245" s="43">
        <v>2.2999999999999998</v>
      </c>
    </row>
    <row r="246" spans="1:12" ht="14.4" x14ac:dyDescent="0.3">
      <c r="A246" s="22"/>
      <c r="B246" s="14"/>
      <c r="C246" s="45"/>
      <c r="D246" s="5"/>
      <c r="E246" s="33"/>
      <c r="F246" s="34"/>
      <c r="G246" s="34"/>
      <c r="H246" s="34"/>
      <c r="I246" s="34"/>
      <c r="J246" s="34"/>
      <c r="K246" s="34"/>
      <c r="L246" s="34"/>
    </row>
    <row r="247" spans="1:12" ht="14.4" x14ac:dyDescent="0.3">
      <c r="A247" s="23"/>
      <c r="B247" s="16"/>
      <c r="C247" s="74"/>
      <c r="D247" s="17" t="s">
        <v>32</v>
      </c>
      <c r="E247" s="8"/>
      <c r="F247" s="18">
        <f>SUM(F242:F246)</f>
        <v>547</v>
      </c>
      <c r="G247" s="18">
        <f>SUM(G242:G246)</f>
        <v>21.4</v>
      </c>
      <c r="H247" s="18">
        <f>SUM(H242:H246)</f>
        <v>21</v>
      </c>
      <c r="I247" s="18">
        <f>SUM(I242:I246)</f>
        <v>77.599999999999994</v>
      </c>
      <c r="J247" s="18">
        <f>SUM(J242:J246)</f>
        <v>585</v>
      </c>
      <c r="K247" s="18"/>
      <c r="L247" s="18">
        <f>SUM(L242:L246)</f>
        <v>80.779999999999987</v>
      </c>
    </row>
    <row r="248" spans="1:12" ht="16.2" customHeight="1" x14ac:dyDescent="0.3">
      <c r="A248" s="25">
        <v>3</v>
      </c>
      <c r="B248" s="12">
        <f>B242</f>
        <v>4</v>
      </c>
      <c r="C248" s="75" t="s">
        <v>24</v>
      </c>
      <c r="D248" s="83" t="s">
        <v>25</v>
      </c>
      <c r="E248" s="153" t="s">
        <v>221</v>
      </c>
      <c r="F248" s="50">
        <v>60</v>
      </c>
      <c r="G248" s="42">
        <v>0.8</v>
      </c>
      <c r="H248" s="42">
        <v>3.1</v>
      </c>
      <c r="I248" s="42">
        <v>5.6</v>
      </c>
      <c r="J248" s="43">
        <v>54</v>
      </c>
      <c r="K248" s="152" t="s">
        <v>222</v>
      </c>
      <c r="L248" s="43">
        <v>28.54</v>
      </c>
    </row>
    <row r="249" spans="1:12" ht="28.8" x14ac:dyDescent="0.3">
      <c r="A249" s="22"/>
      <c r="B249" s="14"/>
      <c r="C249" s="45"/>
      <c r="D249" s="6" t="s">
        <v>26</v>
      </c>
      <c r="E249" s="143" t="s">
        <v>161</v>
      </c>
      <c r="F249" s="50">
        <v>260</v>
      </c>
      <c r="G249" s="42">
        <v>7.1</v>
      </c>
      <c r="H249" s="42">
        <v>8.1</v>
      </c>
      <c r="I249" s="42">
        <v>13.5</v>
      </c>
      <c r="J249" s="43">
        <v>155</v>
      </c>
      <c r="K249" s="143" t="s">
        <v>75</v>
      </c>
      <c r="L249" s="43">
        <v>38.04</v>
      </c>
    </row>
    <row r="250" spans="1:12" ht="28.8" x14ac:dyDescent="0.3">
      <c r="A250" s="22"/>
      <c r="B250" s="14"/>
      <c r="C250" s="45"/>
      <c r="D250" s="6" t="s">
        <v>27</v>
      </c>
      <c r="E250" s="49" t="s">
        <v>120</v>
      </c>
      <c r="F250" s="99">
        <v>90</v>
      </c>
      <c r="G250" s="42">
        <v>10.4</v>
      </c>
      <c r="H250" s="42">
        <v>7.5</v>
      </c>
      <c r="I250" s="42">
        <v>7.6</v>
      </c>
      <c r="J250" s="43">
        <v>140</v>
      </c>
      <c r="K250" s="49" t="s">
        <v>121</v>
      </c>
      <c r="L250" s="51">
        <v>69.8</v>
      </c>
    </row>
    <row r="251" spans="1:12" ht="28.8" x14ac:dyDescent="0.3">
      <c r="A251" s="22"/>
      <c r="B251" s="14"/>
      <c r="C251" s="45"/>
      <c r="D251" s="6" t="s">
        <v>28</v>
      </c>
      <c r="E251" s="49" t="s">
        <v>72</v>
      </c>
      <c r="F251" s="50">
        <v>150</v>
      </c>
      <c r="G251" s="42">
        <v>3</v>
      </c>
      <c r="H251" s="42">
        <v>4.7</v>
      </c>
      <c r="I251" s="42">
        <v>17.399999999999999</v>
      </c>
      <c r="J251" s="43">
        <v>123</v>
      </c>
      <c r="K251" s="69" t="s">
        <v>122</v>
      </c>
      <c r="L251" s="43">
        <v>27.76</v>
      </c>
    </row>
    <row r="252" spans="1:12" ht="28.8" x14ac:dyDescent="0.3">
      <c r="A252" s="22"/>
      <c r="B252" s="14"/>
      <c r="C252" s="45"/>
      <c r="D252" s="6" t="s">
        <v>29</v>
      </c>
      <c r="E252" s="49" t="s">
        <v>66</v>
      </c>
      <c r="F252" s="50">
        <v>200</v>
      </c>
      <c r="G252" s="42">
        <v>1</v>
      </c>
      <c r="H252" s="42">
        <v>0</v>
      </c>
      <c r="I252" s="42">
        <v>31.2</v>
      </c>
      <c r="J252" s="43">
        <v>129</v>
      </c>
      <c r="K252" s="69" t="s">
        <v>68</v>
      </c>
      <c r="L252" s="43">
        <v>19.649999999999999</v>
      </c>
    </row>
    <row r="253" spans="1:12" ht="14.4" x14ac:dyDescent="0.3">
      <c r="A253" s="22"/>
      <c r="B253" s="14"/>
      <c r="C253" s="45"/>
      <c r="D253" s="6" t="s">
        <v>30</v>
      </c>
      <c r="E253" s="46" t="s">
        <v>51</v>
      </c>
      <c r="F253" s="50">
        <v>50</v>
      </c>
      <c r="G253" s="70">
        <v>2.5</v>
      </c>
      <c r="H253" s="70">
        <v>0.7</v>
      </c>
      <c r="I253" s="70">
        <v>20.3</v>
      </c>
      <c r="J253" s="43">
        <v>97</v>
      </c>
      <c r="K253" s="34"/>
      <c r="L253" s="43">
        <v>5.75</v>
      </c>
    </row>
    <row r="254" spans="1:12" ht="14.4" x14ac:dyDescent="0.3">
      <c r="A254" s="22"/>
      <c r="B254" s="14"/>
      <c r="C254" s="45"/>
      <c r="D254" s="6" t="s">
        <v>31</v>
      </c>
      <c r="E254" s="46" t="s">
        <v>55</v>
      </c>
      <c r="F254" s="50">
        <v>40</v>
      </c>
      <c r="G254" s="71">
        <v>1.4</v>
      </c>
      <c r="H254" s="71">
        <v>0.2</v>
      </c>
      <c r="I254" s="71">
        <v>18.8</v>
      </c>
      <c r="J254" s="43">
        <v>83</v>
      </c>
      <c r="K254" s="34"/>
      <c r="L254" s="43">
        <v>4.5999999999999996</v>
      </c>
    </row>
    <row r="255" spans="1:12" ht="14.4" x14ac:dyDescent="0.3">
      <c r="A255" s="22"/>
      <c r="B255" s="14"/>
      <c r="C255" s="45"/>
      <c r="D255" s="5"/>
      <c r="E255" s="33"/>
      <c r="F255" s="34"/>
      <c r="G255" s="34"/>
      <c r="H255" s="34"/>
      <c r="I255" s="34"/>
      <c r="J255" s="34"/>
      <c r="K255" s="34"/>
      <c r="L255" s="34"/>
    </row>
    <row r="256" spans="1:12" ht="14.4" x14ac:dyDescent="0.3">
      <c r="A256" s="22"/>
      <c r="B256" s="14"/>
      <c r="C256" s="45"/>
      <c r="D256" s="5"/>
      <c r="E256" s="33"/>
      <c r="F256" s="34"/>
      <c r="G256" s="34"/>
      <c r="H256" s="34"/>
      <c r="I256" s="34"/>
      <c r="J256" s="34"/>
      <c r="K256" s="34"/>
      <c r="L256" s="34"/>
    </row>
    <row r="257" spans="1:12" ht="15" thickBot="1" x14ac:dyDescent="0.35">
      <c r="A257" s="22"/>
      <c r="B257" s="14"/>
      <c r="C257" s="45"/>
      <c r="D257" s="64" t="s">
        <v>32</v>
      </c>
      <c r="E257" s="65"/>
      <c r="F257" s="66">
        <f>SUM(F248:F256)</f>
        <v>850</v>
      </c>
      <c r="G257" s="66">
        <f t="shared" ref="G257:J257" si="84">SUM(G248:G256)</f>
        <v>26.2</v>
      </c>
      <c r="H257" s="66">
        <f t="shared" si="84"/>
        <v>24.299999999999997</v>
      </c>
      <c r="I257" s="66">
        <f t="shared" si="84"/>
        <v>114.39999999999999</v>
      </c>
      <c r="J257" s="66">
        <f t="shared" si="84"/>
        <v>781</v>
      </c>
      <c r="K257" s="66"/>
      <c r="L257" s="66">
        <f t="shared" ref="L257" si="85">SUM(L248:L256)</f>
        <v>194.14</v>
      </c>
    </row>
    <row r="258" spans="1:12" ht="15.75" customHeight="1" thickBot="1" x14ac:dyDescent="0.3">
      <c r="A258" s="103">
        <v>3</v>
      </c>
      <c r="B258" s="104">
        <f>B242</f>
        <v>4</v>
      </c>
      <c r="C258" s="159" t="s">
        <v>4</v>
      </c>
      <c r="D258" s="162"/>
      <c r="E258" s="122"/>
      <c r="F258" s="123">
        <f>F247+F257</f>
        <v>1397</v>
      </c>
      <c r="G258" s="123">
        <f t="shared" ref="G258:J258" si="86">G247+G257</f>
        <v>47.599999999999994</v>
      </c>
      <c r="H258" s="123">
        <f t="shared" si="86"/>
        <v>45.3</v>
      </c>
      <c r="I258" s="123">
        <f t="shared" si="86"/>
        <v>192</v>
      </c>
      <c r="J258" s="123">
        <f t="shared" si="86"/>
        <v>1366</v>
      </c>
      <c r="K258" s="123"/>
      <c r="L258" s="124">
        <f t="shared" ref="L258" si="87">L247+L257</f>
        <v>274.91999999999996</v>
      </c>
    </row>
    <row r="259" spans="1:12" ht="14.4" x14ac:dyDescent="0.3">
      <c r="A259" s="19">
        <v>3</v>
      </c>
      <c r="B259" s="20">
        <v>5</v>
      </c>
      <c r="C259" s="44" t="s">
        <v>20</v>
      </c>
      <c r="D259" s="6" t="s">
        <v>25</v>
      </c>
      <c r="E259" s="143" t="s">
        <v>157</v>
      </c>
      <c r="F259" s="43">
        <v>60</v>
      </c>
      <c r="G259" s="42">
        <v>1.8</v>
      </c>
      <c r="H259" s="42">
        <v>0.2</v>
      </c>
      <c r="I259" s="42">
        <v>22.1</v>
      </c>
      <c r="J259" s="43">
        <v>97</v>
      </c>
      <c r="K259" s="154" t="s">
        <v>158</v>
      </c>
      <c r="L259" s="43">
        <v>12.57</v>
      </c>
    </row>
    <row r="260" spans="1:12" ht="57.6" x14ac:dyDescent="0.3">
      <c r="A260" s="22"/>
      <c r="B260" s="14"/>
      <c r="C260" s="45"/>
      <c r="D260" s="83" t="s">
        <v>21</v>
      </c>
      <c r="E260" s="153" t="s">
        <v>223</v>
      </c>
      <c r="F260" s="43">
        <v>260</v>
      </c>
      <c r="G260" s="42">
        <v>15.5</v>
      </c>
      <c r="H260" s="42">
        <v>19.2</v>
      </c>
      <c r="I260" s="42">
        <v>37.200000000000003</v>
      </c>
      <c r="J260" s="43">
        <v>384</v>
      </c>
      <c r="K260" s="143" t="s">
        <v>224</v>
      </c>
      <c r="L260" s="43">
        <v>56.37</v>
      </c>
    </row>
    <row r="261" spans="1:12" ht="28.8" x14ac:dyDescent="0.3">
      <c r="A261" s="22"/>
      <c r="B261" s="14"/>
      <c r="C261" s="45"/>
      <c r="D261" s="6" t="s">
        <v>22</v>
      </c>
      <c r="E261" s="59" t="s">
        <v>99</v>
      </c>
      <c r="F261" s="43">
        <v>200</v>
      </c>
      <c r="G261" s="42">
        <v>0.3</v>
      </c>
      <c r="H261" s="42">
        <v>0</v>
      </c>
      <c r="I261" s="42">
        <v>12.3</v>
      </c>
      <c r="J261" s="43">
        <v>50</v>
      </c>
      <c r="K261" s="143" t="s">
        <v>225</v>
      </c>
      <c r="L261" s="51">
        <v>7.32</v>
      </c>
    </row>
    <row r="262" spans="1:12" ht="14.4" x14ac:dyDescent="0.3">
      <c r="A262" s="22"/>
      <c r="B262" s="14"/>
      <c r="C262" s="45"/>
      <c r="D262" s="6" t="s">
        <v>30</v>
      </c>
      <c r="E262" s="46" t="s">
        <v>51</v>
      </c>
      <c r="F262" s="52">
        <v>20</v>
      </c>
      <c r="G262" s="70">
        <v>1</v>
      </c>
      <c r="H262" s="70">
        <v>0.3</v>
      </c>
      <c r="I262" s="70">
        <v>8.1</v>
      </c>
      <c r="J262" s="52">
        <v>39</v>
      </c>
      <c r="K262" s="34"/>
      <c r="L262" s="68">
        <v>2.2999999999999998</v>
      </c>
    </row>
    <row r="263" spans="1:12" ht="14.4" x14ac:dyDescent="0.3">
      <c r="A263" s="22"/>
      <c r="B263" s="14"/>
      <c r="C263" s="45"/>
      <c r="D263" s="5"/>
      <c r="E263" s="33"/>
      <c r="F263" s="34"/>
      <c r="G263" s="34"/>
      <c r="H263" s="34"/>
      <c r="I263" s="34"/>
      <c r="J263" s="34"/>
      <c r="K263" s="34"/>
      <c r="L263" s="34"/>
    </row>
    <row r="264" spans="1:12" ht="14.4" x14ac:dyDescent="0.3">
      <c r="A264" s="23"/>
      <c r="B264" s="16"/>
      <c r="C264" s="74"/>
      <c r="D264" s="17" t="s">
        <v>32</v>
      </c>
      <c r="E264" s="8"/>
      <c r="F264" s="18">
        <f>SUM(F259:F263)</f>
        <v>540</v>
      </c>
      <c r="G264" s="18">
        <f>SUM(G259:G263)</f>
        <v>18.600000000000001</v>
      </c>
      <c r="H264" s="18">
        <f>SUM(H259:H263)</f>
        <v>19.7</v>
      </c>
      <c r="I264" s="18">
        <f>SUM(I259:I263)</f>
        <v>79.7</v>
      </c>
      <c r="J264" s="18">
        <f>SUM(J259:J263)</f>
        <v>570</v>
      </c>
      <c r="K264" s="18"/>
      <c r="L264" s="18">
        <f>SUM(L259:L263)</f>
        <v>78.559999999999988</v>
      </c>
    </row>
    <row r="265" spans="1:12" ht="14.4" x14ac:dyDescent="0.3">
      <c r="A265" s="25">
        <v>3</v>
      </c>
      <c r="B265" s="12">
        <f>B259</f>
        <v>5</v>
      </c>
      <c r="C265" s="75" t="s">
        <v>24</v>
      </c>
      <c r="D265" s="6" t="s">
        <v>25</v>
      </c>
      <c r="E265" s="148" t="s">
        <v>226</v>
      </c>
      <c r="F265" s="43">
        <v>60</v>
      </c>
      <c r="G265" s="42">
        <v>1.9</v>
      </c>
      <c r="H265" s="42">
        <v>4.8</v>
      </c>
      <c r="I265" s="42">
        <v>5.2</v>
      </c>
      <c r="J265" s="43">
        <v>72</v>
      </c>
      <c r="K265" s="143" t="s">
        <v>227</v>
      </c>
      <c r="L265" s="43">
        <v>18.53</v>
      </c>
    </row>
    <row r="266" spans="1:12" ht="28.8" x14ac:dyDescent="0.3">
      <c r="A266" s="22"/>
      <c r="B266" s="14"/>
      <c r="C266" s="45"/>
      <c r="D266" s="6" t="s">
        <v>26</v>
      </c>
      <c r="E266" s="143" t="s">
        <v>228</v>
      </c>
      <c r="F266" s="125">
        <v>270</v>
      </c>
      <c r="G266" s="42">
        <v>4.0999999999999996</v>
      </c>
      <c r="H266" s="42">
        <v>5.5</v>
      </c>
      <c r="I266" s="42">
        <v>17.2</v>
      </c>
      <c r="J266" s="43">
        <v>135</v>
      </c>
      <c r="K266" s="49" t="s">
        <v>125</v>
      </c>
      <c r="L266" s="43">
        <v>41.92</v>
      </c>
    </row>
    <row r="267" spans="1:12" ht="28.8" x14ac:dyDescent="0.3">
      <c r="A267" s="22"/>
      <c r="B267" s="14"/>
      <c r="C267" s="45"/>
      <c r="D267" s="6" t="s">
        <v>27</v>
      </c>
      <c r="E267" s="155" t="s">
        <v>117</v>
      </c>
      <c r="F267" s="43">
        <v>90</v>
      </c>
      <c r="G267" s="42">
        <v>13.3</v>
      </c>
      <c r="H267" s="42">
        <v>11.4</v>
      </c>
      <c r="I267" s="42">
        <v>10.8</v>
      </c>
      <c r="J267" s="43">
        <v>199</v>
      </c>
      <c r="K267" s="49" t="s">
        <v>76</v>
      </c>
      <c r="L267" s="43">
        <v>75.930000000000007</v>
      </c>
    </row>
    <row r="268" spans="1:12" ht="28.8" x14ac:dyDescent="0.3">
      <c r="A268" s="22"/>
      <c r="B268" s="14"/>
      <c r="C268" s="45"/>
      <c r="D268" s="60" t="s">
        <v>28</v>
      </c>
      <c r="E268" s="59" t="s">
        <v>124</v>
      </c>
      <c r="F268" s="43">
        <v>150</v>
      </c>
      <c r="G268" s="42">
        <v>4.5</v>
      </c>
      <c r="H268" s="42">
        <v>8.9</v>
      </c>
      <c r="I268" s="42">
        <v>19.2</v>
      </c>
      <c r="J268" s="43">
        <v>175</v>
      </c>
      <c r="K268" s="69" t="s">
        <v>57</v>
      </c>
      <c r="L268" s="68">
        <v>37.229999999999997</v>
      </c>
    </row>
    <row r="269" spans="1:12" ht="28.8" x14ac:dyDescent="0.3">
      <c r="A269" s="22"/>
      <c r="B269" s="14"/>
      <c r="C269" s="45"/>
      <c r="D269" s="60" t="s">
        <v>29</v>
      </c>
      <c r="E269" s="59" t="s">
        <v>84</v>
      </c>
      <c r="F269" s="43">
        <v>200</v>
      </c>
      <c r="G269" s="42">
        <v>0.3</v>
      </c>
      <c r="H269" s="42">
        <v>0</v>
      </c>
      <c r="I269" s="42">
        <v>26.4</v>
      </c>
      <c r="J269" s="43">
        <v>107</v>
      </c>
      <c r="K269" s="69" t="s">
        <v>88</v>
      </c>
      <c r="L269" s="43">
        <v>19.989999999999998</v>
      </c>
    </row>
    <row r="270" spans="1:12" ht="14.4" x14ac:dyDescent="0.3">
      <c r="A270" s="22"/>
      <c r="B270" s="14"/>
      <c r="C270" s="45"/>
      <c r="D270" s="6" t="s">
        <v>30</v>
      </c>
      <c r="E270" s="46" t="s">
        <v>51</v>
      </c>
      <c r="F270" s="52">
        <v>40</v>
      </c>
      <c r="G270" s="42">
        <v>2</v>
      </c>
      <c r="H270" s="42">
        <v>0.6</v>
      </c>
      <c r="I270" s="42">
        <v>16.2</v>
      </c>
      <c r="J270" s="52">
        <v>78</v>
      </c>
      <c r="K270" s="34"/>
      <c r="L270" s="43">
        <v>4.5999999999999996</v>
      </c>
    </row>
    <row r="271" spans="1:12" ht="14.4" x14ac:dyDescent="0.3">
      <c r="A271" s="22"/>
      <c r="B271" s="14"/>
      <c r="C271" s="45"/>
      <c r="D271" s="6" t="s">
        <v>31</v>
      </c>
      <c r="E271" s="46" t="s">
        <v>55</v>
      </c>
      <c r="F271" s="52">
        <v>20</v>
      </c>
      <c r="G271" s="70">
        <v>0.7</v>
      </c>
      <c r="H271" s="70">
        <v>0.1</v>
      </c>
      <c r="I271" s="70">
        <v>9.4</v>
      </c>
      <c r="J271" s="52">
        <v>41</v>
      </c>
      <c r="K271" s="34"/>
      <c r="L271" s="68">
        <v>2.2999999999999998</v>
      </c>
    </row>
    <row r="272" spans="1:12" ht="14.4" x14ac:dyDescent="0.3">
      <c r="A272" s="22"/>
      <c r="B272" s="14"/>
      <c r="C272" s="45"/>
      <c r="D272" s="5"/>
      <c r="E272" s="33"/>
      <c r="F272" s="34"/>
      <c r="G272" s="34"/>
      <c r="H272" s="34"/>
      <c r="I272" s="34"/>
      <c r="J272" s="34"/>
      <c r="K272" s="34"/>
      <c r="L272" s="34"/>
    </row>
    <row r="273" spans="1:12" ht="14.4" x14ac:dyDescent="0.3">
      <c r="A273" s="22"/>
      <c r="B273" s="14"/>
      <c r="C273" s="45"/>
      <c r="D273" s="5"/>
      <c r="E273" s="33"/>
      <c r="F273" s="34"/>
      <c r="G273" s="34"/>
      <c r="H273" s="34"/>
      <c r="I273" s="34"/>
      <c r="J273" s="34"/>
      <c r="K273" s="34"/>
      <c r="L273" s="34"/>
    </row>
    <row r="274" spans="1:12" ht="15" thickBot="1" x14ac:dyDescent="0.35">
      <c r="A274" s="22"/>
      <c r="B274" s="14"/>
      <c r="C274" s="45"/>
      <c r="D274" s="64" t="s">
        <v>32</v>
      </c>
      <c r="E274" s="65"/>
      <c r="F274" s="66">
        <f>SUM(F265:F273)</f>
        <v>830</v>
      </c>
      <c r="G274" s="66">
        <f t="shared" ref="G274:J274" si="88">SUM(G265:G273)</f>
        <v>26.8</v>
      </c>
      <c r="H274" s="66">
        <f t="shared" si="88"/>
        <v>31.300000000000004</v>
      </c>
      <c r="I274" s="66">
        <f t="shared" si="88"/>
        <v>104.40000000000002</v>
      </c>
      <c r="J274" s="66">
        <f t="shared" si="88"/>
        <v>807</v>
      </c>
      <c r="K274" s="66"/>
      <c r="L274" s="66">
        <f t="shared" ref="L274" si="89">SUM(L265:L273)</f>
        <v>200.5</v>
      </c>
    </row>
    <row r="275" spans="1:12" ht="15.75" customHeight="1" thickBot="1" x14ac:dyDescent="0.3">
      <c r="A275" s="103">
        <v>3</v>
      </c>
      <c r="B275" s="104">
        <f>B259</f>
        <v>5</v>
      </c>
      <c r="C275" s="159" t="s">
        <v>4</v>
      </c>
      <c r="D275" s="160"/>
      <c r="E275" s="105"/>
      <c r="F275" s="106">
        <f>F264+F274</f>
        <v>1370</v>
      </c>
      <c r="G275" s="106">
        <f t="shared" ref="G275:J275" si="90">G264+G274</f>
        <v>45.400000000000006</v>
      </c>
      <c r="H275" s="106">
        <f t="shared" si="90"/>
        <v>51</v>
      </c>
      <c r="I275" s="106">
        <f t="shared" si="90"/>
        <v>184.10000000000002</v>
      </c>
      <c r="J275" s="106">
        <f t="shared" si="90"/>
        <v>1377</v>
      </c>
      <c r="K275" s="106"/>
      <c r="L275" s="107">
        <f t="shared" ref="L275" si="91">L264+L274</f>
        <v>279.06</v>
      </c>
    </row>
    <row r="276" spans="1:12" ht="13.8" thickBot="1" x14ac:dyDescent="0.3">
      <c r="A276" s="26"/>
      <c r="B276" s="27"/>
      <c r="C276" s="161" t="s">
        <v>5</v>
      </c>
      <c r="D276" s="161"/>
      <c r="E276" s="161"/>
      <c r="F276" s="28">
        <f>(F23+F41+F59+F77+F96+F115+F132+F151+F170+F188+F206+F223+F241+F258+F275)/(IF(F23=0,0,1)+IF(F41=0,0,1)+IF(F59=0,0,1)+IF(F77=0,0,1)+IF(F96=0,0,1)+IF(F115=0,0,1)+IF(F132=0,0,1)+IF(F151=0,0,1)+IF(F170=0,0,1)+IF(F188=0,0,1)+IF(F206=0,0,1)+IF(F223=0,0,1)+IF(F241=0,0,1)+IF(F258=0,0,1)+IF(F275=0,0,1))</f>
        <v>1423.2</v>
      </c>
      <c r="G276" s="28">
        <f>(G23+G41+G59+G77+G96+G115+G132+G151+G170+G188+G206+G223+G241+G258+G275)/(IF(G23=0,0,1)+IF(G41=0,0,1)+IF(G59=0,0,1)+IF(G77=0,0,1)+IF(G96=0,0,1)+IF(G115=0,0,1)+IF(G132=0,0,1)+IF(G151=0,0,1)+IF(G170=0,0,1)+IF(G188=0,0,1)+IF(G206=0,0,1)+IF(G223=0,0,1)+IF(G241=0,0,1)+IF(G258=0,0,1)+IF(G275=0,0,1))</f>
        <v>45.593333333333334</v>
      </c>
      <c r="H276" s="28">
        <f>(H23+H41+H59+H77+H96+H115+H132+H151+H170+H188+H206+H223+H241+H258+H275)/(IF(H23=0,0,1)+IF(H41=0,0,1)+IF(H59=0,0,1)+IF(H77=0,0,1)+IF(H96=0,0,1)+IF(H115=0,0,1)+IF(H132=0,0,1)+IF(H151=0,0,1)+IF(H170=0,0,1)+IF(H188=0,0,1)+IF(H206=0,0,1)+IF(H223=0,0,1)+IF(H241=0,0,1)+IF(H258=0,0,1)+IF(H275=0,0,1))</f>
        <v>45.796666666666667</v>
      </c>
      <c r="I276" s="28">
        <f>(I23+I41+I59+I77+I96+I115+I132+I151+I170+I188+I206+I223+I241+I258+I275)/(IF(I23=0,0,1)+IF(I41=0,0,1)+IF(I59=0,0,1)+IF(I77=0,0,1)+IF(I96=0,0,1)+IF(I115=0,0,1)+IF(I132=0,0,1)+IF(I151=0,0,1)+IF(I170=0,0,1)+IF(I188=0,0,1)+IF(I206=0,0,1)+IF(I223=0,0,1)+IF(I241=0,0,1)+IF(I258=0,0,1)+IF(I275=0,0,1))</f>
        <v>182.34</v>
      </c>
      <c r="J276" s="28">
        <f>(J23+J41+J59+J77+J96+J115+J132+J151+J170+J188+J206+J223+J241+J258+J275)/(IF(J23=0,0,1)+IF(J41=0,0,1)+IF(J59=0,0,1)+IF(J77=0,0,1)+IF(J96=0,0,1)+IF(J115=0,0,1)+IF(J132=0,0,1)+IF(J151=0,0,1)+IF(J170=0,0,1)+IF(J188=0,0,1)+IF(J206=0,0,1)+IF(J223=0,0,1)+IF(J241=0,0,1)+IF(J258=0,0,1)+IF(J275=0,0,1))</f>
        <v>1323.2666666666667</v>
      </c>
      <c r="K276" s="28"/>
      <c r="L276" s="28">
        <f>(L23+L41+L59+L77+L96+L115+L132+L151+L170+L188+L206+L223+L241+L258+L275)/(IF(L23=0,0,1)+IF(L41=0,0,1)+IF(L59=0,0,1)+IF(L77=0,0,1)+IF(L96=0,0,1)+IF(L115=0,0,1)+IF(L132=0,0,1)+IF(L151=0,0,1)+IF(L170=0,0,1)+IF(L188=0,0,1)+IF(L206=0,0,1)+IF(L223=0,0,1)+IF(L241=0,0,1)+IF(L258=0,0,1)+IF(L275=0,0,1))</f>
        <v>271.8</v>
      </c>
    </row>
  </sheetData>
  <mergeCells count="19">
    <mergeCell ref="C77:D77"/>
    <mergeCell ref="C96:D96"/>
    <mergeCell ref="C23:D23"/>
    <mergeCell ref="C276:E276"/>
    <mergeCell ref="C188:D188"/>
    <mergeCell ref="C115:D115"/>
    <mergeCell ref="C132:D132"/>
    <mergeCell ref="C151:D151"/>
    <mergeCell ref="C170:D170"/>
    <mergeCell ref="C206:D206"/>
    <mergeCell ref="C223:D223"/>
    <mergeCell ref="C241:D241"/>
    <mergeCell ref="C258:D258"/>
    <mergeCell ref="C275:D275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2023-10-18T06:56:39Z</cp:lastPrinted>
  <dcterms:created xsi:type="dcterms:W3CDTF">2022-05-16T14:23:56Z</dcterms:created>
  <dcterms:modified xsi:type="dcterms:W3CDTF">2025-01-22T06:50:30Z</dcterms:modified>
</cp:coreProperties>
</file>